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E0796A8-21D6-4750-9CF7-C0EE2AB178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VR" sheetId="4" r:id="rId1"/>
  </sheets>
  <definedNames>
    <definedName name="_xlnm.Print_Titles" localSheetId="0">SVR!$4:$5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4" l="1"/>
  <c r="E40" i="4"/>
  <c r="E41" i="4" s="1"/>
  <c r="F26" i="4"/>
  <c r="E26" i="4"/>
  <c r="D40" i="4"/>
  <c r="C40" i="4"/>
  <c r="C41" i="4" s="1"/>
  <c r="D26" i="4"/>
  <c r="C26" i="4"/>
  <c r="E27" i="4" l="1"/>
  <c r="C27" i="4"/>
</calcChain>
</file>

<file path=xl/sharedStrings.xml><?xml version="1.0" encoding="utf-8"?>
<sst xmlns="http://schemas.openxmlformats.org/spreadsheetml/2006/main" count="61" uniqueCount="56">
  <si>
    <t>Plán nákladů:</t>
  </si>
  <si>
    <t>Pol.</t>
  </si>
  <si>
    <t>Název</t>
  </si>
  <si>
    <t>Kraj</t>
  </si>
  <si>
    <t>na provoz Kč</t>
  </si>
  <si>
    <t>mzdy,ONIV</t>
  </si>
  <si>
    <t>Spotřeba materiálu</t>
  </si>
  <si>
    <t>Spotřeba neskl. dodávek -voda</t>
  </si>
  <si>
    <t>Opravy a udržování</t>
  </si>
  <si>
    <t>Cestovné</t>
  </si>
  <si>
    <t>Náklady na reprezentaci</t>
  </si>
  <si>
    <t>Zákonné sociální pojištění</t>
  </si>
  <si>
    <t>Zák. soc. náklady (FKSP)</t>
  </si>
  <si>
    <t>Zák. soc. náklady (strava - věcná režir)</t>
  </si>
  <si>
    <t>Jiné soc. náklady</t>
  </si>
  <si>
    <t>Jiné daně a poplatky</t>
  </si>
  <si>
    <t>Prodaný materiál</t>
  </si>
  <si>
    <t>Ostatní náklady z činností</t>
  </si>
  <si>
    <t>Odpisy dl. majetku</t>
  </si>
  <si>
    <t>Prodaný DM</t>
  </si>
  <si>
    <t>Náklady z vyřazených pohl.</t>
  </si>
  <si>
    <t>Náklady z DDHM</t>
  </si>
  <si>
    <t>x</t>
  </si>
  <si>
    <t>Náklady celkem</t>
  </si>
  <si>
    <t>Plán výnosů:</t>
  </si>
  <si>
    <t>Výnosy z prodeje služeb -školné</t>
  </si>
  <si>
    <t>Výnosy z pronájmu (vč. služeb)</t>
  </si>
  <si>
    <t xml:space="preserve">Jiné výnosy z vlast. výkonů </t>
  </si>
  <si>
    <t>Výnosy z vyřazených pohled.</t>
  </si>
  <si>
    <t>Výnosy z prodeje materiálu</t>
  </si>
  <si>
    <t>Výnosy z prodeje dl. hm. majetku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</si>
  <si>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</si>
  <si>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</si>
  <si>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</si>
  <si>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</si>
  <si>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</si>
  <si>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>Výnosy celkem</t>
  </si>
  <si>
    <t>Zisk/Ztráta</t>
  </si>
  <si>
    <t>IČ 70989354</t>
  </si>
  <si>
    <t>Obec</t>
  </si>
  <si>
    <t>Energie</t>
  </si>
  <si>
    <t xml:space="preserve">Ostatní služby </t>
  </si>
  <si>
    <t>Mzdové náklady</t>
  </si>
  <si>
    <t>Jiné soc.pojištění (Kooperativa)</t>
  </si>
  <si>
    <t>Celkem náklady obec+kraj</t>
  </si>
  <si>
    <t>Celkem  výnosy obec+kraj</t>
  </si>
  <si>
    <t>Mateřská škola Želatovice</t>
  </si>
  <si>
    <t xml:space="preserve">   Sejmuto:</t>
  </si>
  <si>
    <t xml:space="preserve">                                                                                                     </t>
  </si>
  <si>
    <t>STŘEDNĚDOBÝ VÝHLED ROZPOČTU NA OBDOBÍ 2024-2025</t>
  </si>
  <si>
    <t xml:space="preserve">   Želatovice 16.11.2022</t>
  </si>
  <si>
    <t xml:space="preserve">  Schváleno ZO Želatovice   . 12. 2022, Usnesení č. 2</t>
  </si>
  <si>
    <t>Bc. Sandra Kučerová</t>
  </si>
  <si>
    <t>ředitelka MŠ</t>
  </si>
  <si>
    <t>Schváleno ZO Želatovice 15.12.2022, Usnesení č. 2</t>
  </si>
  <si>
    <t xml:space="preserve">   Vyvěšeno: 28.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</si>
</sst>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_K_č"/>
    <numFmt numFmtId="166" formatCode="#,##0.00\ &quot;Kč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 CE"/>
      <charset val="238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17" xfId="0" applyFont="1" applyBorder="1" applyAlignment="1">
      <alignment horizontal="center"/>
    </xf>
    <xf numFmtId="0" fontId="8" fillId="6" borderId="5" xfId="0" applyFont="1" applyFill="1" applyBorder="1"/>
    <xf numFmtId="165" fontId="0" fillId="0" borderId="0" xfId="0" applyNumberFormat="1"/>
    <xf numFmtId="165" fontId="3" fillId="3" borderId="2" xfId="0" applyNumberFormat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 wrapText="1"/>
    </xf>
    <xf numFmtId="165" fontId="4" fillId="3" borderId="7" xfId="0" applyNumberFormat="1" applyFont="1" applyFill="1" applyBorder="1" applyAlignment="1">
      <alignment horizontal="center" wrapText="1"/>
    </xf>
    <xf numFmtId="165" fontId="5" fillId="0" borderId="9" xfId="1" applyNumberFormat="1" applyFont="1" applyBorder="1"/>
    <xf numFmtId="165" fontId="5" fillId="0" borderId="11" xfId="1" applyNumberFormat="1" applyFont="1" applyBorder="1"/>
    <xf numFmtId="165" fontId="5" fillId="0" borderId="11" xfId="1" applyNumberFormat="1" applyFont="1" applyFill="1" applyBorder="1"/>
    <xf numFmtId="165" fontId="6" fillId="0" borderId="11" xfId="1" applyNumberFormat="1" applyFont="1" applyBorder="1"/>
    <xf numFmtId="1" fontId="9" fillId="0" borderId="2" xfId="0" applyNumberFormat="1" applyFont="1" applyBorder="1"/>
    <xf numFmtId="166" fontId="7" fillId="4" borderId="5" xfId="0" applyNumberFormat="1" applyFont="1" applyFill="1" applyBorder="1" applyAlignment="1">
      <alignment horizontal="center"/>
    </xf>
    <xf numFmtId="166" fontId="0" fillId="0" borderId="0" xfId="0" applyNumberFormat="1"/>
    <xf numFmtId="166" fontId="7" fillId="4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10" fillId="0" borderId="7" xfId="0" applyNumberFormat="1" applyFont="1" applyBorder="1"/>
    <xf numFmtId="166" fontId="0" fillId="0" borderId="2" xfId="0" applyNumberFormat="1" applyBorder="1"/>
    <xf numFmtId="0" fontId="11" fillId="0" borderId="0" xfId="0" applyFont="1"/>
    <xf numFmtId="0" fontId="5" fillId="0" borderId="12" xfId="0" applyFont="1" applyBorder="1"/>
    <xf numFmtId="0" fontId="5" fillId="0" borderId="19" xfId="0" applyFont="1" applyBorder="1"/>
    <xf numFmtId="0" fontId="5" fillId="0" borderId="12" xfId="0" applyFont="1" applyBorder="1" applyAlignment="1">
      <alignment wrapText="1"/>
    </xf>
    <xf numFmtId="166" fontId="3" fillId="4" borderId="1" xfId="0" applyNumberFormat="1" applyFont="1" applyFill="1" applyBorder="1"/>
    <xf numFmtId="0" fontId="6" fillId="0" borderId="12" xfId="0" applyFont="1" applyBorder="1"/>
    <xf numFmtId="0" fontId="6" fillId="0" borderId="12" xfId="0" applyFont="1" applyBorder="1" applyAlignment="1">
      <alignment wrapText="1"/>
    </xf>
    <xf numFmtId="166" fontId="7" fillId="4" borderId="20" xfId="0" applyNumberFormat="1" applyFont="1" applyFill="1" applyBorder="1"/>
    <xf numFmtId="0" fontId="3" fillId="6" borderId="20" xfId="0" applyFont="1" applyFill="1" applyBorder="1"/>
    <xf numFmtId="165" fontId="3" fillId="3" borderId="4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12" fillId="0" borderId="0" xfId="0" applyNumberFormat="1" applyFont="1"/>
    <xf numFmtId="0" fontId="13" fillId="0" borderId="0" xfId="0" applyFont="1"/>
    <xf numFmtId="0" fontId="14" fillId="0" borderId="0" xfId="0" applyFont="1"/>
    <xf numFmtId="1" fontId="9" fillId="0" borderId="7" xfId="0" applyNumberFormat="1" applyFont="1" applyBorder="1"/>
    <xf numFmtId="165" fontId="5" fillId="0" borderId="23" xfId="1" applyNumberFormat="1" applyFont="1" applyBorder="1"/>
    <xf numFmtId="165" fontId="5" fillId="0" borderId="24" xfId="1" applyNumberFormat="1" applyFont="1" applyBorder="1"/>
    <xf numFmtId="165" fontId="0" fillId="0" borderId="24" xfId="0" applyNumberFormat="1" applyBorder="1"/>
    <xf numFmtId="165" fontId="5" fillId="0" borderId="24" xfId="2" applyNumberFormat="1" applyFont="1" applyBorder="1"/>
    <xf numFmtId="165" fontId="6" fillId="0" borderId="24" xfId="1" applyNumberFormat="1" applyFont="1" applyBorder="1"/>
    <xf numFmtId="0" fontId="15" fillId="0" borderId="0" xfId="0" applyFont="1"/>
    <xf numFmtId="0" fontId="16" fillId="2" borderId="16" xfId="0" applyFont="1" applyFill="1" applyBorder="1"/>
    <xf numFmtId="0" fontId="17" fillId="2" borderId="16" xfId="0" applyFont="1" applyFill="1" applyBorder="1"/>
    <xf numFmtId="166" fontId="3" fillId="4" borderId="7" xfId="1" applyNumberFormat="1" applyFont="1" applyFill="1" applyBorder="1"/>
    <xf numFmtId="166" fontId="7" fillId="5" borderId="4" xfId="1" applyNumberFormat="1" applyFont="1" applyFill="1" applyBorder="1"/>
    <xf numFmtId="165" fontId="5" fillId="0" borderId="25" xfId="1" applyNumberFormat="1" applyFont="1" applyBorder="1"/>
    <xf numFmtId="165" fontId="6" fillId="0" borderId="26" xfId="1" applyNumberFormat="1" applyFont="1" applyBorder="1"/>
    <xf numFmtId="165" fontId="3" fillId="6" borderId="2" xfId="0" applyNumberFormat="1" applyFont="1" applyFill="1" applyBorder="1"/>
    <xf numFmtId="0" fontId="18" fillId="0" borderId="0" xfId="0" applyFont="1"/>
    <xf numFmtId="165" fontId="5" fillId="0" borderId="0" xfId="0" applyNumberFormat="1" applyFont="1"/>
    <xf numFmtId="165" fontId="5" fillId="0" borderId="27" xfId="1" applyNumberFormat="1" applyFont="1" applyBorder="1"/>
    <xf numFmtId="166" fontId="7" fillId="5" borderId="28" xfId="1" applyNumberFormat="1" applyFont="1" applyFill="1" applyBorder="1"/>
    <xf numFmtId="166" fontId="7" fillId="5" borderId="29" xfId="1" applyNumberFormat="1" applyFont="1" applyFill="1" applyBorder="1"/>
    <xf numFmtId="165" fontId="3" fillId="6" borderId="1" xfId="0" applyNumberFormat="1" applyFont="1" applyFill="1" applyBorder="1"/>
    <xf numFmtId="166" fontId="0" fillId="0" borderId="28" xfId="0" applyNumberFormat="1" applyBorder="1"/>
    <xf numFmtId="166" fontId="10" fillId="0" borderId="18" xfId="0" applyNumberFormat="1" applyFont="1" applyBorder="1"/>
    <xf numFmtId="165" fontId="13" fillId="0" borderId="0" xfId="0" applyNumberFormat="1" applyFont="1"/>
    <xf numFmtId="165" fontId="19" fillId="0" borderId="0" xfId="0" applyNumberFormat="1" applyFont="1"/>
    <xf numFmtId="165" fontId="15" fillId="0" borderId="0" xfId="0" applyNumberFormat="1" applyFont="1"/>
    <xf numFmtId="165" fontId="20" fillId="0" borderId="0" xfId="0" applyNumberFormat="1" applyFont="1" applyAlignment="1">
      <alignment horizontal="center"/>
    </xf>
    <xf numFmtId="165" fontId="22" fillId="0" borderId="0" xfId="0" applyNumberFormat="1" applyFont="1"/>
    <xf numFmtId="165" fontId="11" fillId="0" borderId="0" xfId="0" applyNumberFormat="1" applyFont="1"/>
    <xf numFmtId="0" fontId="9" fillId="0" borderId="1" xfId="0" applyFont="1" applyBorder="1"/>
    <xf numFmtId="0" fontId="0" fillId="0" borderId="2" xfId="0" applyBorder="1"/>
    <xf numFmtId="165" fontId="5" fillId="0" borderId="30" xfId="1" applyNumberFormat="1" applyFont="1" applyBorder="1"/>
    <xf numFmtId="165" fontId="5" fillId="0" borderId="10" xfId="1" applyNumberFormat="1" applyFont="1" applyBorder="1"/>
    <xf numFmtId="165" fontId="5" fillId="0" borderId="10" xfId="1" applyNumberFormat="1" applyFont="1" applyFill="1" applyBorder="1"/>
    <xf numFmtId="165" fontId="5" fillId="0" borderId="8" xfId="1" applyNumberFormat="1" applyFont="1" applyBorder="1"/>
    <xf numFmtId="165" fontId="5" fillId="0" borderId="31" xfId="1" applyNumberFormat="1" applyFont="1" applyBorder="1"/>
    <xf numFmtId="165" fontId="5" fillId="0" borderId="32" xfId="2" applyNumberFormat="1" applyFont="1" applyBorder="1"/>
    <xf numFmtId="165" fontId="6" fillId="0" borderId="10" xfId="1" applyNumberFormat="1" applyFont="1" applyBorder="1"/>
    <xf numFmtId="165" fontId="6" fillId="0" borderId="31" xfId="1" applyNumberFormat="1" applyFont="1" applyBorder="1"/>
    <xf numFmtId="165" fontId="6" fillId="0" borderId="32" xfId="1" applyNumberFormat="1" applyFont="1" applyBorder="1"/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5" fontId="21" fillId="0" borderId="0" xfId="0" applyNumberFormat="1" applyFont="1" applyFill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20EA-75C8-483E-9694-341293C6F47D}">
  <dimension ref="A1:F49"/>
  <sheetViews>
    <sheetView tabSelected="1" topLeftCell="A18" zoomScaleNormal="100" workbookViewId="0">
      <selection activeCell="C50" sqref="C50"/>
    </sheetView>
  </sheetViews>
  <sheetFormatPr defaultRowHeight="15" x14ac:dyDescent="0.25"/>
  <cols>
    <col min="1" max="1" width="8.140625" customWidth="1"/>
    <col min="2" max="2" width="25" customWidth="1"/>
    <col min="3" max="3" width="13" style="13" customWidth="1"/>
    <col min="4" max="4" width="12.42578125" style="13" customWidth="1"/>
    <col min="5" max="5" width="14" style="13" customWidth="1"/>
    <col min="6" max="6" width="12.140625" style="13" customWidth="1"/>
    <col min="7" max="8" width="12.28515625" bestFit="1" customWidth="1"/>
  </cols>
  <sheetData>
    <row r="1" spans="1:6" ht="22.5" customHeight="1" x14ac:dyDescent="0.35">
      <c r="A1" s="56" t="s">
        <v>49</v>
      </c>
      <c r="B1" s="56"/>
      <c r="C1" s="68"/>
      <c r="D1" s="68"/>
      <c r="E1" s="67"/>
      <c r="F1" s="85"/>
    </row>
    <row r="2" spans="1:6" ht="15" customHeight="1" thickBot="1" x14ac:dyDescent="0.3">
      <c r="A2" s="1" t="s">
        <v>38</v>
      </c>
      <c r="C2" s="39" t="s">
        <v>46</v>
      </c>
    </row>
    <row r="3" spans="1:6" ht="18.75" customHeight="1" thickBot="1" x14ac:dyDescent="0.3">
      <c r="A3" s="2" t="s">
        <v>0</v>
      </c>
      <c r="B3" s="3"/>
      <c r="C3" s="42">
        <v>2024</v>
      </c>
      <c r="D3" s="21"/>
      <c r="E3" s="70">
        <v>2025</v>
      </c>
      <c r="F3" s="71"/>
    </row>
    <row r="4" spans="1:6" ht="15.75" thickBot="1" x14ac:dyDescent="0.3">
      <c r="A4" s="81" t="s">
        <v>1</v>
      </c>
      <c r="B4" s="83" t="s">
        <v>2</v>
      </c>
      <c r="C4" s="37" t="s">
        <v>39</v>
      </c>
      <c r="D4" s="15" t="s">
        <v>3</v>
      </c>
      <c r="E4" s="14" t="s">
        <v>39</v>
      </c>
      <c r="F4" s="15" t="s">
        <v>3</v>
      </c>
    </row>
    <row r="5" spans="1:6" ht="15" customHeight="1" thickBot="1" x14ac:dyDescent="0.3">
      <c r="A5" s="82"/>
      <c r="B5" s="84"/>
      <c r="C5" s="38" t="s">
        <v>4</v>
      </c>
      <c r="D5" s="15" t="s">
        <v>5</v>
      </c>
      <c r="E5" s="16" t="s">
        <v>4</v>
      </c>
      <c r="F5" s="15" t="s">
        <v>5</v>
      </c>
    </row>
    <row r="6" spans="1:6" x14ac:dyDescent="0.25">
      <c r="A6" s="4">
        <v>501</v>
      </c>
      <c r="B6" s="30" t="s">
        <v>6</v>
      </c>
      <c r="C6" s="72">
        <v>65000</v>
      </c>
      <c r="D6" s="53">
        <v>7000</v>
      </c>
      <c r="E6" s="17">
        <v>66000</v>
      </c>
      <c r="F6" s="53">
        <v>7000</v>
      </c>
    </row>
    <row r="7" spans="1:6" x14ac:dyDescent="0.25">
      <c r="A7" s="6">
        <v>502</v>
      </c>
      <c r="B7" s="29" t="s">
        <v>40</v>
      </c>
      <c r="C7" s="73">
        <v>130000</v>
      </c>
      <c r="D7" s="44"/>
      <c r="E7" s="18">
        <v>140000</v>
      </c>
      <c r="F7" s="44"/>
    </row>
    <row r="8" spans="1:6" x14ac:dyDescent="0.25">
      <c r="A8" s="5">
        <v>503</v>
      </c>
      <c r="B8" s="7" t="s">
        <v>7</v>
      </c>
      <c r="C8" s="74">
        <v>12000</v>
      </c>
      <c r="D8" s="45"/>
      <c r="E8" s="19">
        <v>12000</v>
      </c>
      <c r="F8" s="45"/>
    </row>
    <row r="9" spans="1:6" x14ac:dyDescent="0.25">
      <c r="A9" s="5">
        <v>511</v>
      </c>
      <c r="B9" s="29" t="s">
        <v>8</v>
      </c>
      <c r="C9" s="75">
        <v>30000</v>
      </c>
      <c r="D9" s="43"/>
      <c r="E9" s="17">
        <v>30000</v>
      </c>
      <c r="F9" s="43"/>
    </row>
    <row r="10" spans="1:6" x14ac:dyDescent="0.25">
      <c r="A10" s="5">
        <v>512</v>
      </c>
      <c r="B10" s="29" t="s">
        <v>9</v>
      </c>
      <c r="C10" s="73">
        <v>18000</v>
      </c>
      <c r="D10" s="44"/>
      <c r="E10" s="18">
        <v>18000</v>
      </c>
      <c r="F10" s="44"/>
    </row>
    <row r="11" spans="1:6" x14ac:dyDescent="0.25">
      <c r="A11" s="5">
        <v>513</v>
      </c>
      <c r="B11" s="29" t="s">
        <v>10</v>
      </c>
      <c r="C11" s="73">
        <v>2000</v>
      </c>
      <c r="D11" s="44"/>
      <c r="E11" s="18">
        <v>2000</v>
      </c>
      <c r="F11" s="44"/>
    </row>
    <row r="12" spans="1:6" x14ac:dyDescent="0.25">
      <c r="A12" s="5">
        <v>518</v>
      </c>
      <c r="B12" s="29" t="s">
        <v>41</v>
      </c>
      <c r="C12" s="73">
        <v>85000</v>
      </c>
      <c r="D12" s="44">
        <v>3200</v>
      </c>
      <c r="E12" s="18">
        <v>86000</v>
      </c>
      <c r="F12" s="44">
        <v>3200</v>
      </c>
    </row>
    <row r="13" spans="1:6" x14ac:dyDescent="0.25">
      <c r="A13" s="5">
        <v>521</v>
      </c>
      <c r="B13" s="29" t="s">
        <v>42</v>
      </c>
      <c r="C13" s="73">
        <v>100000</v>
      </c>
      <c r="D13" s="44">
        <v>1600000</v>
      </c>
      <c r="E13" s="18">
        <v>100000</v>
      </c>
      <c r="F13" s="44">
        <v>1600000</v>
      </c>
    </row>
    <row r="14" spans="1:6" x14ac:dyDescent="0.25">
      <c r="A14" s="4">
        <v>524</v>
      </c>
      <c r="B14" s="30" t="s">
        <v>11</v>
      </c>
      <c r="C14" s="75">
        <v>6000</v>
      </c>
      <c r="D14" s="43">
        <v>572800</v>
      </c>
      <c r="E14" s="17">
        <v>6000</v>
      </c>
      <c r="F14" s="43">
        <v>572800</v>
      </c>
    </row>
    <row r="15" spans="1:6" x14ac:dyDescent="0.25">
      <c r="A15" s="5">
        <v>525</v>
      </c>
      <c r="B15" s="29" t="s">
        <v>43</v>
      </c>
      <c r="C15" s="73">
        <v>10000</v>
      </c>
      <c r="D15" s="44"/>
      <c r="E15" s="18">
        <v>10000</v>
      </c>
      <c r="F15" s="44"/>
    </row>
    <row r="16" spans="1:6" x14ac:dyDescent="0.25">
      <c r="A16" s="5">
        <v>527</v>
      </c>
      <c r="B16" s="29" t="s">
        <v>12</v>
      </c>
      <c r="C16" s="73">
        <v>5000</v>
      </c>
      <c r="D16" s="44">
        <v>32000</v>
      </c>
      <c r="E16" s="18">
        <v>5000</v>
      </c>
      <c r="F16" s="44">
        <v>32000</v>
      </c>
    </row>
    <row r="17" spans="1:6" x14ac:dyDescent="0.25">
      <c r="A17" s="5">
        <v>527</v>
      </c>
      <c r="B17" s="29" t="s">
        <v>13</v>
      </c>
      <c r="C17" s="73">
        <v>70000</v>
      </c>
      <c r="D17" s="44"/>
      <c r="E17" s="18">
        <v>75000</v>
      </c>
      <c r="F17" s="44"/>
    </row>
    <row r="18" spans="1:6" x14ac:dyDescent="0.25">
      <c r="A18" s="5">
        <v>528</v>
      </c>
      <c r="B18" s="29" t="s">
        <v>14</v>
      </c>
      <c r="C18" s="73"/>
      <c r="D18" s="44"/>
      <c r="E18" s="18"/>
      <c r="F18" s="44"/>
    </row>
    <row r="19" spans="1:6" x14ac:dyDescent="0.25">
      <c r="A19" s="5">
        <v>538</v>
      </c>
      <c r="B19" s="29" t="s">
        <v>15</v>
      </c>
      <c r="C19" s="73"/>
      <c r="D19" s="44"/>
      <c r="E19" s="18"/>
      <c r="F19" s="44"/>
    </row>
    <row r="20" spans="1:6" x14ac:dyDescent="0.25">
      <c r="A20" s="5">
        <v>544</v>
      </c>
      <c r="B20" s="29" t="s">
        <v>16</v>
      </c>
      <c r="C20" s="73"/>
      <c r="D20" s="44"/>
      <c r="E20" s="18"/>
      <c r="F20" s="44"/>
    </row>
    <row r="21" spans="1:6" x14ac:dyDescent="0.25">
      <c r="A21" s="5">
        <v>549</v>
      </c>
      <c r="B21" s="29" t="s">
        <v>17</v>
      </c>
      <c r="C21" s="73">
        <v>2000</v>
      </c>
      <c r="D21" s="44"/>
      <c r="E21" s="18">
        <v>2000</v>
      </c>
      <c r="F21" s="44"/>
    </row>
    <row r="22" spans="1:6" x14ac:dyDescent="0.25">
      <c r="A22" s="5">
        <v>551</v>
      </c>
      <c r="B22" s="29" t="s">
        <v>18</v>
      </c>
      <c r="C22" s="73">
        <v>28000</v>
      </c>
      <c r="D22" s="44"/>
      <c r="E22" s="18">
        <v>28000</v>
      </c>
      <c r="F22" s="44"/>
    </row>
    <row r="23" spans="1:6" x14ac:dyDescent="0.25">
      <c r="A23" s="5">
        <v>553</v>
      </c>
      <c r="B23" s="31" t="s">
        <v>19</v>
      </c>
      <c r="C23" s="73"/>
      <c r="D23" s="44"/>
      <c r="E23" s="18"/>
      <c r="F23" s="44"/>
    </row>
    <row r="24" spans="1:6" x14ac:dyDescent="0.25">
      <c r="A24" s="8">
        <v>557</v>
      </c>
      <c r="B24" s="10" t="s">
        <v>20</v>
      </c>
      <c r="C24" s="73"/>
      <c r="D24" s="44"/>
      <c r="E24" s="18"/>
      <c r="F24" s="44"/>
    </row>
    <row r="25" spans="1:6" ht="15.75" thickBot="1" x14ac:dyDescent="0.3">
      <c r="A25" s="8">
        <v>558</v>
      </c>
      <c r="B25" s="9" t="s">
        <v>21</v>
      </c>
      <c r="C25" s="76">
        <v>30000</v>
      </c>
      <c r="D25" s="77"/>
      <c r="E25" s="18">
        <v>30000</v>
      </c>
      <c r="F25" s="46"/>
    </row>
    <row r="26" spans="1:6" s="23" customFormat="1" ht="15.75" thickBot="1" x14ac:dyDescent="0.3">
      <c r="A26" s="22" t="s">
        <v>22</v>
      </c>
      <c r="B26" s="32" t="s">
        <v>23</v>
      </c>
      <c r="C26" s="59">
        <f>SUM(C6:C25)</f>
        <v>593000</v>
      </c>
      <c r="D26" s="60">
        <f>SUM(D6:D25)</f>
        <v>2215000</v>
      </c>
      <c r="E26" s="59">
        <f>SUM(E6:E25)</f>
        <v>610000</v>
      </c>
      <c r="F26" s="60">
        <f>SUM(F6:F25)</f>
        <v>2215000</v>
      </c>
    </row>
    <row r="27" spans="1:6" s="23" customFormat="1" ht="15" customHeight="1" thickBot="1" x14ac:dyDescent="0.3">
      <c r="A27" s="25"/>
      <c r="B27" s="26" t="s">
        <v>44</v>
      </c>
      <c r="C27" s="26">
        <f>C26+D26</f>
        <v>2808000</v>
      </c>
      <c r="D27" s="27"/>
      <c r="E27" s="26">
        <f>E26+F26</f>
        <v>2825000</v>
      </c>
      <c r="F27" s="27"/>
    </row>
    <row r="28" spans="1:6" ht="15.75" thickBot="1" x14ac:dyDescent="0.3">
      <c r="A28" s="49" t="s">
        <v>24</v>
      </c>
      <c r="B28" s="50"/>
      <c r="C28" s="57"/>
      <c r="D28" s="57"/>
      <c r="E28" s="57"/>
      <c r="F28" s="57"/>
    </row>
    <row r="29" spans="1:6" x14ac:dyDescent="0.25">
      <c r="A29" s="5">
        <v>602</v>
      </c>
      <c r="B29" s="33" t="s">
        <v>25</v>
      </c>
      <c r="C29" s="72">
        <v>42000</v>
      </c>
      <c r="D29" s="53"/>
      <c r="E29" s="58">
        <v>42000</v>
      </c>
      <c r="F29" s="53"/>
    </row>
    <row r="30" spans="1:6" x14ac:dyDescent="0.25">
      <c r="A30" s="6">
        <v>603</v>
      </c>
      <c r="B30" s="33" t="s">
        <v>26</v>
      </c>
      <c r="C30" s="73">
        <v>8000</v>
      </c>
      <c r="D30" s="44"/>
      <c r="E30" s="18">
        <v>8000</v>
      </c>
      <c r="F30" s="44"/>
    </row>
    <row r="31" spans="1:6" x14ac:dyDescent="0.25">
      <c r="A31" s="6">
        <v>609</v>
      </c>
      <c r="B31" s="33" t="s">
        <v>27</v>
      </c>
      <c r="C31" s="78"/>
      <c r="D31" s="47"/>
      <c r="E31" s="20"/>
      <c r="F31" s="47"/>
    </row>
    <row r="32" spans="1:6" x14ac:dyDescent="0.25">
      <c r="A32" s="6">
        <v>643</v>
      </c>
      <c r="B32" s="33" t="s">
        <v>28</v>
      </c>
      <c r="C32" s="73"/>
      <c r="D32" s="44"/>
      <c r="E32" s="18"/>
      <c r="F32" s="44"/>
    </row>
    <row r="33" spans="1:6" x14ac:dyDescent="0.25">
      <c r="A33" s="5">
        <v>644</v>
      </c>
      <c r="B33" s="29" t="s">
        <v>29</v>
      </c>
      <c r="C33" s="73"/>
      <c r="D33" s="44"/>
      <c r="E33" s="18"/>
      <c r="F33" s="44"/>
    </row>
    <row r="34" spans="1:6" x14ac:dyDescent="0.25">
      <c r="A34" s="5">
        <v>646</v>
      </c>
      <c r="B34" s="29" t="s">
        <v>30</v>
      </c>
      <c r="C34" s="73"/>
      <c r="D34" s="44"/>
      <c r="E34" s="18"/>
      <c r="F34" s="44"/>
    </row>
    <row r="35" spans="1:6" x14ac:dyDescent="0.25">
      <c r="A35" s="5">
        <v>648</v>
      </c>
      <c r="B35" s="33" t="s">
        <v>31</v>
      </c>
      <c r="C35" s="73"/>
      <c r="D35" s="44"/>
      <c r="E35" s="18"/>
      <c r="F35" s="44"/>
    </row>
    <row r="36" spans="1:6" x14ac:dyDescent="0.25">
      <c r="A36" s="5">
        <v>649</v>
      </c>
      <c r="B36" s="33" t="s">
        <v>32</v>
      </c>
      <c r="C36" s="73"/>
      <c r="D36" s="44"/>
      <c r="E36" s="18"/>
      <c r="F36" s="44"/>
    </row>
    <row r="37" spans="1:6" x14ac:dyDescent="0.25">
      <c r="A37" s="11">
        <v>662</v>
      </c>
      <c r="B37" s="29" t="s">
        <v>33</v>
      </c>
      <c r="C37" s="73"/>
      <c r="D37" s="44"/>
      <c r="E37" s="18"/>
      <c r="F37" s="44"/>
    </row>
    <row r="38" spans="1:6" x14ac:dyDescent="0.25">
      <c r="A38" s="5">
        <v>663</v>
      </c>
      <c r="B38" s="29" t="s">
        <v>34</v>
      </c>
      <c r="C38" s="73"/>
      <c r="D38" s="44"/>
      <c r="E38" s="18"/>
      <c r="F38" s="44"/>
    </row>
    <row r="39" spans="1:6" ht="24" thickBot="1" x14ac:dyDescent="0.3">
      <c r="A39" s="6">
        <v>672</v>
      </c>
      <c r="B39" s="34" t="s">
        <v>35</v>
      </c>
      <c r="C39" s="79">
        <v>520000</v>
      </c>
      <c r="D39" s="80">
        <v>2238000</v>
      </c>
      <c r="E39" s="20">
        <v>530000</v>
      </c>
      <c r="F39" s="54">
        <v>2245000</v>
      </c>
    </row>
    <row r="40" spans="1:6" ht="15.75" thickBot="1" x14ac:dyDescent="0.3">
      <c r="A40" s="24" t="s">
        <v>22</v>
      </c>
      <c r="B40" s="35" t="s">
        <v>36</v>
      </c>
      <c r="C40" s="51">
        <f>SUM(C28:C39)</f>
        <v>570000</v>
      </c>
      <c r="D40" s="52">
        <f>D39</f>
        <v>2238000</v>
      </c>
      <c r="E40" s="51">
        <f>SUM(E28:E39)</f>
        <v>580000</v>
      </c>
      <c r="F40" s="52">
        <f>F39</f>
        <v>2245000</v>
      </c>
    </row>
    <row r="41" spans="1:6" s="23" customFormat="1" ht="15.75" thickBot="1" x14ac:dyDescent="0.3">
      <c r="A41" s="25"/>
      <c r="B41" s="26" t="s">
        <v>45</v>
      </c>
      <c r="C41" s="63">
        <f>C40+D40</f>
        <v>2808000</v>
      </c>
      <c r="D41" s="62"/>
      <c r="E41" s="63">
        <f>E40+F40</f>
        <v>2825000</v>
      </c>
      <c r="F41" s="62"/>
    </row>
    <row r="42" spans="1:6" s="23" customFormat="1" ht="15.75" customHeight="1" thickBot="1" x14ac:dyDescent="0.3">
      <c r="A42" s="12"/>
      <c r="B42" s="36" t="s">
        <v>37</v>
      </c>
      <c r="C42" s="61"/>
      <c r="D42" s="55"/>
      <c r="E42" s="61"/>
      <c r="F42" s="55"/>
    </row>
    <row r="43" spans="1:6" ht="13.5" customHeight="1" x14ac:dyDescent="0.25">
      <c r="A43" s="40"/>
      <c r="B43" s="48" t="s">
        <v>50</v>
      </c>
      <c r="C43" s="28"/>
      <c r="D43" s="65"/>
      <c r="E43" s="65"/>
      <c r="F43" s="64"/>
    </row>
    <row r="44" spans="1:6" ht="13.5" customHeight="1" x14ac:dyDescent="0.25">
      <c r="A44" s="40"/>
      <c r="B44" s="48"/>
      <c r="C44" s="28"/>
      <c r="D44" s="65"/>
      <c r="E44" s="65"/>
      <c r="F44" s="64"/>
    </row>
    <row r="45" spans="1:6" x14ac:dyDescent="0.25">
      <c r="B45" t="s">
        <v>54</v>
      </c>
      <c r="C45" s="41"/>
      <c r="D45" s="28"/>
      <c r="E45" s="28"/>
      <c r="F45" s="66"/>
    </row>
    <row r="46" spans="1:6" hidden="1" x14ac:dyDescent="0.25">
      <c r="B46" s="28" t="s">
        <v>51</v>
      </c>
      <c r="C46" s="41"/>
      <c r="D46" s="28"/>
      <c r="E46" s="28"/>
      <c r="F46" s="66"/>
    </row>
    <row r="47" spans="1:6" x14ac:dyDescent="0.25">
      <c r="B47" s="28" t="s">
        <v>48</v>
      </c>
      <c r="C47" s="41"/>
      <c r="D47" s="41"/>
      <c r="E47" s="28"/>
      <c r="F47" s="28"/>
    </row>
    <row r="48" spans="1:6" x14ac:dyDescent="0.25">
      <c r="B48" s="28" t="s">
        <v>55</v>
      </c>
      <c r="C48" s="69"/>
      <c r="D48" s="69"/>
      <c r="E48" s="69" t="s">
        <v>52</v>
      </c>
      <c r="F48" s="69"/>
    </row>
    <row r="49" spans="2:6" x14ac:dyDescent="0.25">
      <c r="B49" s="28" t="s">
        <v>47</v>
      </c>
      <c r="C49" s="69"/>
      <c r="D49" s="69"/>
      <c r="E49" s="69" t="s">
        <v>53</v>
      </c>
      <c r="F49" s="69"/>
    </row>
  </sheetData>
  <mergeCells count="2"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</vt:lpstr>
      <vt:lpstr>SVR!Názvy_tisku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2022-12-28T12:06:59Z</dcterms:modified>
</cp:coreProperties>
</file>