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lice\ZÁKLADNÍ ŠKOLA\Rozpočet 2023 + výhled\"/>
    </mc:Choice>
  </mc:AlternateContent>
  <xr:revisionPtr revIDLastSave="0" documentId="13_ncr:1_{1FCD6785-1E88-48C9-80EA-0B77B90D9DA9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List1" sheetId="1" r:id="rId1"/>
    <sheet name="List2" sheetId="2" r:id="rId2"/>
    <sheet name="Lis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4" i="1" l="1"/>
  <c r="C6" i="1"/>
  <c r="C13" i="1"/>
  <c r="C24" i="1"/>
  <c r="C37" i="1" l="1"/>
  <c r="C45" i="1" s="1"/>
</calcChain>
</file>

<file path=xl/sharedStrings.xml><?xml version="1.0" encoding="utf-8"?>
<sst xmlns="http://schemas.openxmlformats.org/spreadsheetml/2006/main" count="59" uniqueCount="56">
  <si>
    <t>Základní škola Želatovice, příspěvková organizace, IČ: 70989346</t>
  </si>
  <si>
    <t>Pol.</t>
  </si>
  <si>
    <t>Spotřeba materiálu</t>
  </si>
  <si>
    <t>knihy, učebnice</t>
  </si>
  <si>
    <t>vv materiál</t>
  </si>
  <si>
    <t>čistící prostředky</t>
  </si>
  <si>
    <t>spotřební a kancelářský materiál</t>
  </si>
  <si>
    <t>časopisy, publikace</t>
  </si>
  <si>
    <t>Spotřeba energií celkem</t>
  </si>
  <si>
    <t>el. Energie</t>
  </si>
  <si>
    <t>voda</t>
  </si>
  <si>
    <t>plyn</t>
  </si>
  <si>
    <t>Opravy a udržování</t>
  </si>
  <si>
    <t>revize</t>
  </si>
  <si>
    <t>Cestovné</t>
  </si>
  <si>
    <t>Služby</t>
  </si>
  <si>
    <t>telefon, internet</t>
  </si>
  <si>
    <t>ostatní služby, poštovné, plavání</t>
  </si>
  <si>
    <t>mzdy, účto</t>
  </si>
  <si>
    <t>vzdělávání</t>
  </si>
  <si>
    <t>progr. vybavení, služby souv.s PC</t>
  </si>
  <si>
    <t>52x</t>
  </si>
  <si>
    <t>Mzdové náklady - kraj</t>
  </si>
  <si>
    <t>Mzdové náklady, soc. a zdrav. Poj</t>
  </si>
  <si>
    <t>Zák. soc. náklady</t>
  </si>
  <si>
    <t>Věcná režie - zam. Obědy</t>
  </si>
  <si>
    <t>Jiné ost. Náklady, popl., pojištění</t>
  </si>
  <si>
    <t>Odpisy dlouhodob. Majetku</t>
  </si>
  <si>
    <t>Pořízení DDHM</t>
  </si>
  <si>
    <t>x</t>
  </si>
  <si>
    <t>Náklady celkem</t>
  </si>
  <si>
    <t>Plán výnosů:</t>
  </si>
  <si>
    <t>Plán nákladů:</t>
  </si>
  <si>
    <t>Výnosy z pronájmu</t>
  </si>
  <si>
    <t>Jiné výnosy</t>
  </si>
  <si>
    <t>Výnosy vybraných míst. vlád. Institucí - kraj</t>
  </si>
  <si>
    <t>Výnosy celkem</t>
  </si>
  <si>
    <t>Zisk/Ztráta</t>
  </si>
  <si>
    <t>Název</t>
  </si>
  <si>
    <t>Mgr. Edita Dlouhá, ředitelka školy</t>
  </si>
  <si>
    <t>Výnosy vybraných míst. vlád. Institucí - obec</t>
  </si>
  <si>
    <t xml:space="preserve">   Zpracovala:</t>
  </si>
  <si>
    <t xml:space="preserve">   Schválila:</t>
  </si>
  <si>
    <t>Spotřeba energií celkem VHČ</t>
  </si>
  <si>
    <t>Opravy a udržování - VHČ</t>
  </si>
  <si>
    <t>Náklady na reprezentaci</t>
  </si>
  <si>
    <t>Jiné výnosy z vlastních výkonů - ŠD</t>
  </si>
  <si>
    <t>ONIV - kraj</t>
  </si>
  <si>
    <t xml:space="preserve">Schválil: </t>
  </si>
  <si>
    <t>Zdeněk Dorazil, starosta obce</t>
  </si>
  <si>
    <t>rozpočet 2023</t>
  </si>
  <si>
    <t>Lenka Sedlářová, 18.11.2022</t>
  </si>
  <si>
    <t>Vyvěšeno:</t>
  </si>
  <si>
    <t>Sejmuto:</t>
  </si>
  <si>
    <t>ROZPOČET NA ROK 2023</t>
  </si>
  <si>
    <t>Schváleno ZO Želatovice 15.12.2022, Usnesení č.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</si>
</sst>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K_č"/>
  </numFmts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theme="1"/>
      <name val="Calibri"/>
      <family val="2"/>
      <scheme val="minor"/>
    </font>
    <font>
      <sz val="10"/>
      <name val="Arial"/>
      <family val="2"/>
      <charset val="238"/>
    </font>
    <font>
      <b/>
      <sz val="13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0" fillId="3" borderId="1" xfId="0" applyFill="1" applyBorder="1"/>
    <xf numFmtId="0" fontId="0" fillId="4" borderId="1" xfId="0" applyFill="1" applyBorder="1"/>
    <xf numFmtId="3" fontId="0" fillId="0" borderId="1" xfId="0" applyNumberForma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3" fontId="0" fillId="3" borderId="1" xfId="0" applyNumberFormat="1" applyFill="1" applyBorder="1"/>
    <xf numFmtId="3" fontId="0" fillId="4" borderId="1" xfId="0" applyNumberFormat="1" applyFill="1" applyBorder="1"/>
    <xf numFmtId="0" fontId="1" fillId="0" borderId="1" xfId="0" applyFont="1" applyBorder="1" applyAlignment="1">
      <alignment horizontal="right"/>
    </xf>
    <xf numFmtId="3" fontId="1" fillId="0" borderId="1" xfId="0" applyNumberFormat="1" applyFont="1" applyBorder="1" applyAlignment="1">
      <alignment horizontal="center"/>
    </xf>
    <xf numFmtId="0" fontId="1" fillId="5" borderId="1" xfId="0" applyFont="1" applyFill="1" applyBorder="1"/>
    <xf numFmtId="3" fontId="1" fillId="5" borderId="1" xfId="0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 horizontal="right"/>
    </xf>
    <xf numFmtId="3" fontId="1" fillId="5" borderId="1" xfId="0" applyNumberFormat="1" applyFont="1" applyFill="1" applyBorder="1" applyAlignment="1">
      <alignment horizontal="center" vertical="center"/>
    </xf>
    <xf numFmtId="164" fontId="4" fillId="0" borderId="0" xfId="0" applyNumberFormat="1" applyFont="1"/>
    <xf numFmtId="0" fontId="5" fillId="0" borderId="0" xfId="0" applyFont="1"/>
    <xf numFmtId="0" fontId="6" fillId="0" borderId="0" xfId="0" applyFont="1"/>
    <xf numFmtId="164" fontId="7" fillId="0" borderId="0" xfId="0" applyNumberFormat="1" applyFont="1"/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4" fontId="0" fillId="0" borderId="0" xfId="0" applyNumberFormat="1" applyAlignment="1">
      <alignment horizontal="left"/>
    </xf>
    <xf numFmtId="0" fontId="2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0" fontId="3" fillId="0" borderId="0" xfId="0" applyFont="1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54"/>
  <sheetViews>
    <sheetView tabSelected="1" zoomScale="90" zoomScaleNormal="90" workbookViewId="0">
      <selection activeCell="B56" sqref="B56"/>
    </sheetView>
  </sheetViews>
  <sheetFormatPr defaultRowHeight="15" x14ac:dyDescent="0.25"/>
  <cols>
    <col min="1" max="1" width="11.5703125" customWidth="1"/>
    <col min="2" max="2" width="37.7109375" customWidth="1"/>
    <col min="3" max="3" width="21.5703125" customWidth="1"/>
  </cols>
  <sheetData>
    <row r="1" spans="1:3" ht="18.75" x14ac:dyDescent="0.3">
      <c r="A1" s="23" t="s">
        <v>54</v>
      </c>
      <c r="B1" s="23"/>
      <c r="C1" s="23"/>
    </row>
    <row r="2" spans="1:3" ht="17.25" x14ac:dyDescent="0.3">
      <c r="A2" s="24" t="s">
        <v>0</v>
      </c>
      <c r="B2" s="24"/>
      <c r="C2" s="24"/>
    </row>
    <row r="4" spans="1:3" x14ac:dyDescent="0.25">
      <c r="A4" s="27" t="s">
        <v>32</v>
      </c>
      <c r="B4" s="28"/>
      <c r="C4" s="28"/>
    </row>
    <row r="5" spans="1:3" x14ac:dyDescent="0.25">
      <c r="A5" s="2" t="s">
        <v>1</v>
      </c>
      <c r="B5" s="3" t="s">
        <v>38</v>
      </c>
      <c r="C5" s="3" t="s">
        <v>50</v>
      </c>
    </row>
    <row r="6" spans="1:3" x14ac:dyDescent="0.25">
      <c r="A6" s="2">
        <v>501</v>
      </c>
      <c r="B6" s="2" t="s">
        <v>2</v>
      </c>
      <c r="C6" s="7">
        <f>SUM(C7:C11)</f>
        <v>93000</v>
      </c>
    </row>
    <row r="7" spans="1:3" x14ac:dyDescent="0.25">
      <c r="A7" s="1"/>
      <c r="B7" s="1" t="s">
        <v>3</v>
      </c>
      <c r="C7" s="6">
        <v>26000</v>
      </c>
    </row>
    <row r="8" spans="1:3" x14ac:dyDescent="0.25">
      <c r="A8" s="1"/>
      <c r="B8" s="1" t="s">
        <v>4</v>
      </c>
      <c r="C8" s="6">
        <v>6000</v>
      </c>
    </row>
    <row r="9" spans="1:3" x14ac:dyDescent="0.25">
      <c r="A9" s="1"/>
      <c r="B9" s="1" t="s">
        <v>5</v>
      </c>
      <c r="C9" s="6">
        <v>17000</v>
      </c>
    </row>
    <row r="10" spans="1:3" x14ac:dyDescent="0.25">
      <c r="A10" s="1"/>
      <c r="B10" s="1" t="s">
        <v>6</v>
      </c>
      <c r="C10" s="6">
        <v>41000</v>
      </c>
    </row>
    <row r="11" spans="1:3" x14ac:dyDescent="0.25">
      <c r="A11" s="1"/>
      <c r="B11" s="1" t="s">
        <v>7</v>
      </c>
      <c r="C11" s="6">
        <v>3000</v>
      </c>
    </row>
    <row r="12" spans="1:3" x14ac:dyDescent="0.25">
      <c r="A12" s="2">
        <v>501</v>
      </c>
      <c r="B12" s="2" t="s">
        <v>47</v>
      </c>
      <c r="C12" s="7">
        <v>111200</v>
      </c>
    </row>
    <row r="13" spans="1:3" x14ac:dyDescent="0.25">
      <c r="A13" s="2">
        <v>502</v>
      </c>
      <c r="B13" s="2" t="s">
        <v>8</v>
      </c>
      <c r="C13" s="7">
        <f>SUM(C14:C16)</f>
        <v>136000</v>
      </c>
    </row>
    <row r="14" spans="1:3" x14ac:dyDescent="0.25">
      <c r="A14" s="1"/>
      <c r="B14" s="1" t="s">
        <v>9</v>
      </c>
      <c r="C14" s="6">
        <v>55000</v>
      </c>
    </row>
    <row r="15" spans="1:3" x14ac:dyDescent="0.25">
      <c r="A15" s="1"/>
      <c r="B15" s="1" t="s">
        <v>10</v>
      </c>
      <c r="C15" s="6">
        <v>11000</v>
      </c>
    </row>
    <row r="16" spans="1:3" x14ac:dyDescent="0.25">
      <c r="A16" s="1"/>
      <c r="B16" s="1" t="s">
        <v>11</v>
      </c>
      <c r="C16" s="6">
        <v>70000</v>
      </c>
    </row>
    <row r="17" spans="1:3" x14ac:dyDescent="0.25">
      <c r="A17" s="2">
        <v>502</v>
      </c>
      <c r="B17" s="2" t="s">
        <v>43</v>
      </c>
      <c r="C17" s="7">
        <v>7000</v>
      </c>
    </row>
    <row r="18" spans="1:3" x14ac:dyDescent="0.25">
      <c r="A18" s="2">
        <v>511</v>
      </c>
      <c r="B18" s="2" t="s">
        <v>12</v>
      </c>
      <c r="C18" s="7">
        <v>25000</v>
      </c>
    </row>
    <row r="19" spans="1:3" x14ac:dyDescent="0.25">
      <c r="A19" s="1"/>
      <c r="B19" s="1" t="s">
        <v>12</v>
      </c>
      <c r="C19" s="6">
        <v>10000</v>
      </c>
    </row>
    <row r="20" spans="1:3" x14ac:dyDescent="0.25">
      <c r="A20" s="1"/>
      <c r="B20" s="1" t="s">
        <v>13</v>
      </c>
      <c r="C20" s="6">
        <v>16000</v>
      </c>
    </row>
    <row r="21" spans="1:3" x14ac:dyDescent="0.25">
      <c r="A21" s="2">
        <v>511</v>
      </c>
      <c r="B21" s="2" t="s">
        <v>44</v>
      </c>
      <c r="C21" s="7">
        <v>20000</v>
      </c>
    </row>
    <row r="22" spans="1:3" x14ac:dyDescent="0.25">
      <c r="A22" s="2">
        <v>512</v>
      </c>
      <c r="B22" s="2" t="s">
        <v>14</v>
      </c>
      <c r="C22" s="7">
        <v>2000</v>
      </c>
    </row>
    <row r="23" spans="1:3" x14ac:dyDescent="0.25">
      <c r="A23" s="2">
        <v>513</v>
      </c>
      <c r="B23" s="2" t="s">
        <v>45</v>
      </c>
      <c r="C23" s="7">
        <v>1000</v>
      </c>
    </row>
    <row r="24" spans="1:3" x14ac:dyDescent="0.25">
      <c r="A24" s="2">
        <v>518</v>
      </c>
      <c r="B24" s="2" t="s">
        <v>15</v>
      </c>
      <c r="C24" s="7">
        <f>SUM(C25:C29)</f>
        <v>155216</v>
      </c>
    </row>
    <row r="25" spans="1:3" x14ac:dyDescent="0.25">
      <c r="A25" s="1"/>
      <c r="B25" s="1" t="s">
        <v>16</v>
      </c>
      <c r="C25" s="6">
        <v>5216</v>
      </c>
    </row>
    <row r="26" spans="1:3" x14ac:dyDescent="0.25">
      <c r="A26" s="1"/>
      <c r="B26" s="1" t="s">
        <v>17</v>
      </c>
      <c r="C26" s="6">
        <v>41000</v>
      </c>
    </row>
    <row r="27" spans="1:3" x14ac:dyDescent="0.25">
      <c r="A27" s="1"/>
      <c r="B27" s="1" t="s">
        <v>18</v>
      </c>
      <c r="C27" s="6">
        <v>72000</v>
      </c>
    </row>
    <row r="28" spans="1:3" x14ac:dyDescent="0.25">
      <c r="A28" s="1"/>
      <c r="B28" s="1" t="s">
        <v>19</v>
      </c>
      <c r="C28" s="6">
        <v>12000</v>
      </c>
    </row>
    <row r="29" spans="1:3" x14ac:dyDescent="0.25">
      <c r="A29" s="1"/>
      <c r="B29" s="1" t="s">
        <v>20</v>
      </c>
      <c r="C29" s="6">
        <v>25000</v>
      </c>
    </row>
    <row r="30" spans="1:3" x14ac:dyDescent="0.25">
      <c r="A30" s="14" t="s">
        <v>21</v>
      </c>
      <c r="B30" s="12" t="s">
        <v>22</v>
      </c>
      <c r="C30" s="15">
        <v>4888800</v>
      </c>
    </row>
    <row r="31" spans="1:3" x14ac:dyDescent="0.25">
      <c r="A31" s="10" t="s">
        <v>21</v>
      </c>
      <c r="B31" s="2" t="s">
        <v>23</v>
      </c>
      <c r="C31" s="7">
        <v>100000</v>
      </c>
    </row>
    <row r="32" spans="1:3" x14ac:dyDescent="0.25">
      <c r="A32" s="2">
        <v>527</v>
      </c>
      <c r="B32" s="2" t="s">
        <v>24</v>
      </c>
      <c r="C32" s="7">
        <v>2200</v>
      </c>
    </row>
    <row r="33" spans="1:3" x14ac:dyDescent="0.25">
      <c r="A33" s="2">
        <v>527</v>
      </c>
      <c r="B33" s="2" t="s">
        <v>25</v>
      </c>
      <c r="C33" s="7">
        <v>10000</v>
      </c>
    </row>
    <row r="34" spans="1:3" x14ac:dyDescent="0.25">
      <c r="A34" s="2">
        <v>549</v>
      </c>
      <c r="B34" s="2" t="s">
        <v>26</v>
      </c>
      <c r="C34" s="7">
        <v>1000</v>
      </c>
    </row>
    <row r="35" spans="1:3" x14ac:dyDescent="0.25">
      <c r="A35" s="2">
        <v>551</v>
      </c>
      <c r="B35" s="2" t="s">
        <v>27</v>
      </c>
      <c r="C35" s="7">
        <v>36084</v>
      </c>
    </row>
    <row r="36" spans="1:3" x14ac:dyDescent="0.25">
      <c r="A36" s="2">
        <v>558</v>
      </c>
      <c r="B36" s="2" t="s">
        <v>28</v>
      </c>
      <c r="C36" s="7">
        <v>22000</v>
      </c>
    </row>
    <row r="37" spans="1:3" x14ac:dyDescent="0.25">
      <c r="A37" s="4" t="s">
        <v>29</v>
      </c>
      <c r="B37" s="4" t="s">
        <v>30</v>
      </c>
      <c r="C37" s="8">
        <f>C6+C12+C13+C17+C18+C21+C23+C22+C24+C31+C32+C33+C34+C35+C36+C30</f>
        <v>5610500</v>
      </c>
    </row>
    <row r="38" spans="1:3" x14ac:dyDescent="0.25">
      <c r="A38" s="25" t="s">
        <v>31</v>
      </c>
      <c r="B38" s="26"/>
      <c r="C38" s="26"/>
    </row>
    <row r="39" spans="1:3" x14ac:dyDescent="0.25">
      <c r="A39" s="2">
        <v>603</v>
      </c>
      <c r="B39" s="2" t="s">
        <v>33</v>
      </c>
      <c r="C39" s="11">
        <v>60000</v>
      </c>
    </row>
    <row r="40" spans="1:3" x14ac:dyDescent="0.25">
      <c r="A40" s="2">
        <v>609</v>
      </c>
      <c r="B40" s="2" t="s">
        <v>46</v>
      </c>
      <c r="C40" s="11">
        <v>8000</v>
      </c>
    </row>
    <row r="41" spans="1:3" x14ac:dyDescent="0.25">
      <c r="A41" s="2">
        <v>649</v>
      </c>
      <c r="B41" s="2" t="s">
        <v>34</v>
      </c>
      <c r="C41" s="11">
        <v>2500</v>
      </c>
    </row>
    <row r="42" spans="1:3" x14ac:dyDescent="0.25">
      <c r="A42" s="12">
        <v>672</v>
      </c>
      <c r="B42" s="12" t="s">
        <v>35</v>
      </c>
      <c r="C42" s="13">
        <v>5000000</v>
      </c>
    </row>
    <row r="43" spans="1:3" x14ac:dyDescent="0.25">
      <c r="A43" s="2">
        <v>672</v>
      </c>
      <c r="B43" s="2" t="s">
        <v>40</v>
      </c>
      <c r="C43" s="11">
        <v>540000</v>
      </c>
    </row>
    <row r="44" spans="1:3" x14ac:dyDescent="0.25">
      <c r="A44" s="4" t="s">
        <v>29</v>
      </c>
      <c r="B44" s="4" t="s">
        <v>36</v>
      </c>
      <c r="C44" s="8">
        <f>SUM(C39:C43)</f>
        <v>5610500</v>
      </c>
    </row>
    <row r="45" spans="1:3" x14ac:dyDescent="0.25">
      <c r="A45" s="5"/>
      <c r="B45" s="5" t="s">
        <v>37</v>
      </c>
      <c r="C45" s="9">
        <f>C44-C37</f>
        <v>0</v>
      </c>
    </row>
    <row r="47" spans="1:3" x14ac:dyDescent="0.25">
      <c r="A47" s="21" t="s">
        <v>41</v>
      </c>
      <c r="B47" t="s">
        <v>51</v>
      </c>
    </row>
    <row r="48" spans="1:3" x14ac:dyDescent="0.25">
      <c r="A48" s="21" t="s">
        <v>42</v>
      </c>
      <c r="B48" t="s">
        <v>39</v>
      </c>
    </row>
    <row r="50" spans="1:3" hidden="1" x14ac:dyDescent="0.25">
      <c r="A50" s="20" t="s">
        <v>48</v>
      </c>
      <c r="B50" s="19" t="s">
        <v>49</v>
      </c>
      <c r="C50" s="16"/>
    </row>
    <row r="51" spans="1:3" x14ac:dyDescent="0.25">
      <c r="A51" s="29" t="s">
        <v>55</v>
      </c>
      <c r="B51" s="29"/>
      <c r="C51" s="29"/>
    </row>
    <row r="52" spans="1:3" x14ac:dyDescent="0.25">
      <c r="A52" s="17"/>
      <c r="B52" s="18"/>
    </row>
    <row r="53" spans="1:3" x14ac:dyDescent="0.25">
      <c r="A53" s="20" t="s">
        <v>52</v>
      </c>
      <c r="B53" s="22">
        <v>44923</v>
      </c>
    </row>
    <row r="54" spans="1:3" x14ac:dyDescent="0.25">
      <c r="A54" s="21" t="s">
        <v>53</v>
      </c>
    </row>
  </sheetData>
  <mergeCells count="5">
    <mergeCell ref="A1:C1"/>
    <mergeCell ref="A2:C2"/>
    <mergeCell ref="A38:C38"/>
    <mergeCell ref="A4:C4"/>
    <mergeCell ref="A51:C51"/>
  </mergeCells>
  <pageMargins left="0.7" right="0.7" top="0.78740157499999996" bottom="0.78740157499999996" header="0.3" footer="0.3"/>
  <pageSetup paperSize="9" scale="9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PLenka</dc:creator>
  <cp:lastModifiedBy>ouzel</cp:lastModifiedBy>
  <cp:lastPrinted>2022-12-28T12:24:52Z</cp:lastPrinted>
  <dcterms:created xsi:type="dcterms:W3CDTF">2018-11-27T11:39:25Z</dcterms:created>
  <dcterms:modified xsi:type="dcterms:W3CDTF">2022-12-28T12:25:31Z</dcterms:modified>
</cp:coreProperties>
</file>