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5600"/>
  </bookViews>
  <sheets>
    <sheet name="PLÁN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6" i="1" l="1"/>
  <c r="D40" i="1" l="1"/>
  <c r="F46" i="1" l="1"/>
  <c r="F40" i="1"/>
  <c r="F47" i="1" l="1"/>
</calcChain>
</file>

<file path=xl/sharedStrings.xml><?xml version="1.0" encoding="utf-8"?>
<sst xmlns="http://schemas.openxmlformats.org/spreadsheetml/2006/main" count="60" uniqueCount="58">
  <si>
    <t>Plán nákladů:</t>
  </si>
  <si>
    <t>Pol.</t>
  </si>
  <si>
    <t>Název</t>
  </si>
  <si>
    <t>Spotřeba materiálu</t>
  </si>
  <si>
    <t>čistící prostředky</t>
  </si>
  <si>
    <t>časopisy,publikace,věstníky</t>
  </si>
  <si>
    <t>sladkosti, odměny</t>
  </si>
  <si>
    <t>Spotřeba energií celkem</t>
  </si>
  <si>
    <t xml:space="preserve">            el. energie</t>
  </si>
  <si>
    <t xml:space="preserve">            voda</t>
  </si>
  <si>
    <t xml:space="preserve">            plyn</t>
  </si>
  <si>
    <t>Opravy a udržování</t>
  </si>
  <si>
    <t>revize</t>
  </si>
  <si>
    <t>Cestovné</t>
  </si>
  <si>
    <t>Služby</t>
  </si>
  <si>
    <t>telefon, internet</t>
  </si>
  <si>
    <t>deratizace,poštovné, plavání,ŠvP</t>
  </si>
  <si>
    <t>mzdy, účto</t>
  </si>
  <si>
    <t>vzdělávání</t>
  </si>
  <si>
    <t>progr.vybavení, služby souv.s PC</t>
  </si>
  <si>
    <t>Zák. soc. náklady</t>
  </si>
  <si>
    <t>Věcná režie-zam. obědy</t>
  </si>
  <si>
    <t>Jiné ost.náklady,popl.,pojištění</t>
  </si>
  <si>
    <t>x</t>
  </si>
  <si>
    <t>Náklady celkem</t>
  </si>
  <si>
    <t>Plán výnosů:</t>
  </si>
  <si>
    <t>Příspěvky a dotace na provoz</t>
  </si>
  <si>
    <t>Výnosy celkem</t>
  </si>
  <si>
    <t>Zisk/Ztráta</t>
  </si>
  <si>
    <t>Organizace:  Základní škola Želatovice</t>
  </si>
  <si>
    <t xml:space="preserve">DDHM  - podrozvaha </t>
  </si>
  <si>
    <t>Odpisy dlouhod. majetku</t>
  </si>
  <si>
    <t xml:space="preserve">Výnosy z pronájmu </t>
  </si>
  <si>
    <t>knihy,učebnice</t>
  </si>
  <si>
    <t>spotř. a kancel. mater.</t>
  </si>
  <si>
    <t>vv materiál</t>
  </si>
  <si>
    <t>učební pomůcky</t>
  </si>
  <si>
    <t>Mzdové náklady, soc. a zdrav.poj</t>
  </si>
  <si>
    <t>52x</t>
  </si>
  <si>
    <t>Pořízení DDHM</t>
  </si>
  <si>
    <t>Jiné ostatní výnosy</t>
  </si>
  <si>
    <t>Náklady - kraj</t>
  </si>
  <si>
    <t>5x</t>
  </si>
  <si>
    <t>6x</t>
  </si>
  <si>
    <t>Výnosy - kraj</t>
  </si>
  <si>
    <t>Mgr. Edita Dlouhá, ředitelka ZŠ</t>
  </si>
  <si>
    <t>Sejmuto:</t>
  </si>
  <si>
    <t>Sejmuto</t>
  </si>
  <si>
    <t>IČ: 70989346</t>
  </si>
  <si>
    <t>výhled r. 2021</t>
  </si>
  <si>
    <t>Schváleno ……………………... -Usnesení ZO č…………..</t>
  </si>
  <si>
    <t xml:space="preserve">Vyvěšeno: </t>
  </si>
  <si>
    <t>Střednědobý výhled PO na r. 2021 - r. 2022</t>
  </si>
  <si>
    <t>PHMAX r. 2021</t>
  </si>
  <si>
    <t>výhled r. 2022</t>
  </si>
  <si>
    <t>NÁVRH</t>
  </si>
  <si>
    <t>Želatovice 26  11. 2019</t>
  </si>
  <si>
    <t>Vyvěšeno: 26. 11.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</si>
</sst>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#,##0.00&quot;    &quot;;&quot;-&quot;#,##0.00&quot;    &quot;;&quot; -&quot;00&quot;    &quot;;&quot; &quot;@&quot; &quot;"/>
  </numFmts>
  <fonts count="22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 CE"/>
      <family val="2"/>
      <charset val="238"/>
    </font>
    <font>
      <sz val="10"/>
      <color rgb="FF000000"/>
      <name val="Arial CE"/>
      <charset val="238"/>
    </font>
    <font>
      <b/>
      <sz val="10"/>
      <color rgb="FF000000"/>
      <name val="Arial CE"/>
      <charset val="238"/>
    </font>
    <font>
      <b/>
      <sz val="8"/>
      <color rgb="FF000000"/>
      <name val="Arial CE"/>
      <family val="2"/>
      <charset val="238"/>
    </font>
    <font>
      <sz val="8"/>
      <color rgb="FF000000"/>
      <name val="Arial CE"/>
      <family val="2"/>
      <charset val="238"/>
    </font>
    <font>
      <b/>
      <sz val="8"/>
      <color rgb="FF0000FF"/>
      <name val="Arial CE"/>
      <charset val="238"/>
    </font>
    <font>
      <b/>
      <sz val="8"/>
      <color rgb="FF000000"/>
      <name val="Arial CE"/>
      <charset val="238"/>
    </font>
    <font>
      <sz val="8"/>
      <color rgb="FF000000"/>
      <name val="Arial CE"/>
      <charset val="238"/>
    </font>
    <font>
      <sz val="12"/>
      <color rgb="FF000000"/>
      <name val="Arial CE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00B050"/>
      <name val="Arial CE"/>
      <family val="2"/>
      <charset val="238"/>
    </font>
    <font>
      <b/>
      <sz val="8"/>
      <color rgb="FF00B050"/>
      <name val="Arial CE"/>
      <charset val="238"/>
    </font>
    <font>
      <sz val="11"/>
      <color rgb="FF00B050"/>
      <name val="Calibri"/>
      <family val="2"/>
      <charset val="238"/>
      <scheme val="minor"/>
    </font>
    <font>
      <b/>
      <sz val="8"/>
      <color rgb="FF00B050"/>
      <name val="Arial"/>
      <family val="2"/>
      <charset val="238"/>
    </font>
    <font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CCFFCC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rgb="FFFFCC9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0" fillId="0" borderId="0"/>
    <xf numFmtId="164" fontId="10" fillId="0" borderId="0" applyFont="0" applyFill="0" applyBorder="0" applyAlignment="0" applyProtection="0"/>
    <xf numFmtId="0" fontId="11" fillId="0" borderId="0" applyNumberFormat="0" applyBorder="0" applyProtection="0"/>
    <xf numFmtId="0" fontId="2" fillId="0" borderId="0" applyNumberFormat="0" applyBorder="0" applyProtection="0"/>
  </cellStyleXfs>
  <cellXfs count="76">
    <xf numFmtId="0" fontId="0" fillId="0" borderId="0" xfId="0"/>
    <xf numFmtId="0" fontId="0" fillId="0" borderId="0" xfId="0"/>
    <xf numFmtId="0" fontId="2" fillId="0" borderId="0" xfId="4" applyFont="1" applyFill="1" applyAlignment="1" applyProtection="1"/>
    <xf numFmtId="0" fontId="3" fillId="0" borderId="0" xfId="4" applyFont="1" applyFill="1" applyAlignment="1" applyProtection="1"/>
    <xf numFmtId="0" fontId="5" fillId="0" borderId="1" xfId="4" applyFont="1" applyFill="1" applyBorder="1" applyAlignment="1" applyProtection="1">
      <alignment horizontal="center"/>
    </xf>
    <xf numFmtId="0" fontId="6" fillId="0" borderId="1" xfId="4" applyFont="1" applyFill="1" applyBorder="1" applyAlignment="1" applyProtection="1"/>
    <xf numFmtId="0" fontId="7" fillId="0" borderId="1" xfId="4" applyFont="1" applyFill="1" applyBorder="1" applyAlignment="1" applyProtection="1">
      <alignment horizontal="center"/>
    </xf>
    <xf numFmtId="0" fontId="8" fillId="0" borderId="1" xfId="4" applyFont="1" applyFill="1" applyBorder="1" applyAlignment="1" applyProtection="1"/>
    <xf numFmtId="0" fontId="5" fillId="0" borderId="3" xfId="4" applyFont="1" applyFill="1" applyBorder="1" applyAlignment="1" applyProtection="1">
      <alignment horizontal="center"/>
    </xf>
    <xf numFmtId="0" fontId="6" fillId="0" borderId="3" xfId="4" applyFont="1" applyFill="1" applyBorder="1" applyAlignment="1" applyProtection="1"/>
    <xf numFmtId="0" fontId="7" fillId="0" borderId="3" xfId="4" applyFont="1" applyFill="1" applyBorder="1" applyAlignment="1" applyProtection="1">
      <alignment horizontal="center"/>
    </xf>
    <xf numFmtId="0" fontId="5" fillId="0" borderId="3" xfId="4" applyFont="1" applyFill="1" applyBorder="1" applyAlignment="1" applyProtection="1"/>
    <xf numFmtId="0" fontId="8" fillId="0" borderId="3" xfId="4" applyFont="1" applyFill="1" applyBorder="1" applyAlignment="1" applyProtection="1"/>
    <xf numFmtId="0" fontId="8" fillId="0" borderId="3" xfId="4" applyFont="1" applyFill="1" applyBorder="1" applyAlignment="1" applyProtection="1">
      <alignment horizontal="center"/>
    </xf>
    <xf numFmtId="0" fontId="7" fillId="2" borderId="2" xfId="4" applyFont="1" applyFill="1" applyBorder="1" applyAlignment="1" applyProtection="1">
      <alignment horizontal="center"/>
    </xf>
    <xf numFmtId="0" fontId="4" fillId="2" borderId="2" xfId="4" applyFont="1" applyFill="1" applyBorder="1" applyAlignment="1" applyProtection="1"/>
    <xf numFmtId="0" fontId="7" fillId="2" borderId="2" xfId="4" applyFont="1" applyFill="1" applyBorder="1" applyAlignment="1" applyProtection="1"/>
    <xf numFmtId="0" fontId="0" fillId="3" borderId="5" xfId="0" applyFill="1" applyBorder="1"/>
    <xf numFmtId="0" fontId="4" fillId="5" borderId="1" xfId="4" applyFont="1" applyFill="1" applyBorder="1" applyAlignment="1" applyProtection="1"/>
    <xf numFmtId="0" fontId="5" fillId="5" borderId="1" xfId="4" applyFont="1" applyFill="1" applyBorder="1" applyAlignment="1" applyProtection="1"/>
    <xf numFmtId="0" fontId="3" fillId="5" borderId="7" xfId="4" applyFont="1" applyFill="1" applyBorder="1" applyAlignment="1" applyProtection="1"/>
    <xf numFmtId="0" fontId="2" fillId="5" borderId="12" xfId="4" applyFont="1" applyFill="1" applyBorder="1" applyAlignment="1" applyProtection="1"/>
    <xf numFmtId="0" fontId="0" fillId="6" borderId="15" xfId="0" applyFill="1" applyBorder="1"/>
    <xf numFmtId="0" fontId="9" fillId="7" borderId="2" xfId="4" applyFont="1" applyFill="1" applyBorder="1" applyAlignment="1" applyProtection="1"/>
    <xf numFmtId="0" fontId="4" fillId="7" borderId="4" xfId="4" applyFont="1" applyFill="1" applyBorder="1" applyAlignment="1" applyProtection="1"/>
    <xf numFmtId="0" fontId="1" fillId="0" borderId="0" xfId="4" applyFont="1" applyFill="1" applyAlignment="1" applyProtection="1"/>
    <xf numFmtId="0" fontId="12" fillId="3" borderId="9" xfId="0" applyFont="1" applyFill="1" applyBorder="1"/>
    <xf numFmtId="0" fontId="16" fillId="0" borderId="3" xfId="4" applyFont="1" applyFill="1" applyBorder="1" applyAlignment="1" applyProtection="1"/>
    <xf numFmtId="0" fontId="0" fillId="8" borderId="0" xfId="0" applyFill="1"/>
    <xf numFmtId="0" fontId="5" fillId="8" borderId="3" xfId="4" applyFont="1" applyFill="1" applyBorder="1" applyAlignment="1" applyProtection="1">
      <alignment horizontal="center"/>
    </xf>
    <xf numFmtId="0" fontId="17" fillId="0" borderId="3" xfId="4" applyFont="1" applyFill="1" applyBorder="1" applyAlignment="1" applyProtection="1">
      <alignment horizontal="center"/>
    </xf>
    <xf numFmtId="0" fontId="18" fillId="0" borderId="3" xfId="4" applyFont="1" applyFill="1" applyBorder="1" applyAlignment="1" applyProtection="1"/>
    <xf numFmtId="0" fontId="17" fillId="8" borderId="3" xfId="4" applyFont="1" applyFill="1" applyBorder="1" applyAlignment="1" applyProtection="1">
      <alignment horizontal="center"/>
    </xf>
    <xf numFmtId="0" fontId="0" fillId="8" borderId="14" xfId="0" applyFill="1" applyBorder="1"/>
    <xf numFmtId="0" fontId="0" fillId="6" borderId="13" xfId="0" applyFill="1" applyBorder="1"/>
    <xf numFmtId="0" fontId="0" fillId="8" borderId="10" xfId="0" applyFill="1" applyBorder="1"/>
    <xf numFmtId="0" fontId="0" fillId="8" borderId="17" xfId="0" applyFill="1" applyBorder="1"/>
    <xf numFmtId="0" fontId="0" fillId="0" borderId="0" xfId="0" applyBorder="1"/>
    <xf numFmtId="0" fontId="19" fillId="0" borderId="0" xfId="0" applyFont="1" applyBorder="1"/>
    <xf numFmtId="0" fontId="0" fillId="8" borderId="0" xfId="0" applyFill="1" applyBorder="1"/>
    <xf numFmtId="0" fontId="19" fillId="8" borderId="0" xfId="0" applyFont="1" applyFill="1" applyBorder="1"/>
    <xf numFmtId="0" fontId="0" fillId="8" borderId="18" xfId="0" applyFill="1" applyBorder="1"/>
    <xf numFmtId="0" fontId="0" fillId="3" borderId="8" xfId="0" applyFill="1" applyBorder="1"/>
    <xf numFmtId="0" fontId="12" fillId="3" borderId="11" xfId="0" applyFont="1" applyFill="1" applyBorder="1"/>
    <xf numFmtId="0" fontId="21" fillId="0" borderId="0" xfId="0" applyFont="1"/>
    <xf numFmtId="14" fontId="0" fillId="0" borderId="0" xfId="0" applyNumberFormat="1"/>
    <xf numFmtId="0" fontId="12" fillId="0" borderId="0" xfId="0" applyFont="1"/>
    <xf numFmtId="0" fontId="1" fillId="8" borderId="0" xfId="4" applyFont="1" applyFill="1" applyBorder="1" applyAlignment="1" applyProtection="1"/>
    <xf numFmtId="4" fontId="14" fillId="0" borderId="20" xfId="0" applyNumberFormat="1" applyFont="1" applyBorder="1"/>
    <xf numFmtId="4" fontId="13" fillId="0" borderId="21" xfId="0" applyNumberFormat="1" applyFont="1" applyBorder="1"/>
    <xf numFmtId="4" fontId="14" fillId="0" borderId="21" xfId="0" applyNumberFormat="1" applyFont="1" applyBorder="1"/>
    <xf numFmtId="4" fontId="20" fillId="0" borderId="21" xfId="0" applyNumberFormat="1" applyFont="1" applyBorder="1"/>
    <xf numFmtId="4" fontId="14" fillId="4" borderId="21" xfId="0" applyNumberFormat="1" applyFont="1" applyFill="1" applyBorder="1"/>
    <xf numFmtId="4" fontId="14" fillId="6" borderId="19" xfId="0" applyNumberFormat="1" applyFont="1" applyFill="1" applyBorder="1"/>
    <xf numFmtId="4" fontId="14" fillId="6" borderId="21" xfId="0" applyNumberFormat="1" applyFont="1" applyFill="1" applyBorder="1"/>
    <xf numFmtId="4" fontId="14" fillId="8" borderId="21" xfId="0" applyNumberFormat="1" applyFont="1" applyFill="1" applyBorder="1"/>
    <xf numFmtId="4" fontId="20" fillId="8" borderId="21" xfId="0" applyNumberFormat="1" applyFont="1" applyFill="1" applyBorder="1"/>
    <xf numFmtId="4" fontId="14" fillId="4" borderId="22" xfId="0" applyNumberFormat="1" applyFont="1" applyFill="1" applyBorder="1"/>
    <xf numFmtId="4" fontId="15" fillId="3" borderId="16" xfId="0" applyNumberFormat="1" applyFont="1" applyFill="1" applyBorder="1"/>
    <xf numFmtId="0" fontId="0" fillId="6" borderId="14" xfId="0" applyFill="1" applyBorder="1"/>
    <xf numFmtId="4" fontId="15" fillId="3" borderId="13" xfId="0" applyNumberFormat="1" applyFont="1" applyFill="1" applyBorder="1" applyAlignment="1">
      <alignment horizontal="center"/>
    </xf>
    <xf numFmtId="4" fontId="15" fillId="3" borderId="15" xfId="0" applyNumberFormat="1" applyFont="1" applyFill="1" applyBorder="1" applyAlignment="1">
      <alignment horizontal="center"/>
    </xf>
    <xf numFmtId="0" fontId="1" fillId="0" borderId="0" xfId="4" applyFont="1" applyFill="1" applyAlignment="1" applyProtection="1">
      <alignment horizontal="left"/>
    </xf>
    <xf numFmtId="0" fontId="4" fillId="7" borderId="5" xfId="4" applyFont="1" applyFill="1" applyBorder="1" applyAlignment="1" applyProtection="1">
      <alignment horizontal="center"/>
    </xf>
    <xf numFmtId="0" fontId="4" fillId="7" borderId="6" xfId="4" applyFont="1" applyFill="1" applyBorder="1" applyAlignment="1" applyProtection="1">
      <alignment horizontal="center"/>
    </xf>
    <xf numFmtId="0" fontId="2" fillId="0" borderId="0" xfId="4" applyFont="1" applyFill="1" applyAlignment="1" applyProtection="1">
      <alignment horizontal="left"/>
    </xf>
    <xf numFmtId="0" fontId="3" fillId="0" borderId="0" xfId="4" applyFont="1" applyFill="1" applyAlignment="1" applyProtection="1">
      <alignment horizontal="left"/>
    </xf>
    <xf numFmtId="4" fontId="14" fillId="4" borderId="19" xfId="0" applyNumberFormat="1" applyFont="1" applyFill="1" applyBorder="1" applyAlignment="1">
      <alignment horizontal="center"/>
    </xf>
    <xf numFmtId="4" fontId="14" fillId="4" borderId="23" xfId="0" applyNumberFormat="1" applyFont="1" applyFill="1" applyBorder="1" applyAlignment="1">
      <alignment horizontal="center"/>
    </xf>
    <xf numFmtId="4" fontId="14" fillId="0" borderId="19" xfId="0" applyNumberFormat="1" applyFont="1" applyBorder="1" applyAlignment="1">
      <alignment horizontal="center"/>
    </xf>
    <xf numFmtId="4" fontId="14" fillId="0" borderId="23" xfId="0" applyNumberFormat="1" applyFont="1" applyBorder="1" applyAlignment="1">
      <alignment horizontal="center"/>
    </xf>
    <xf numFmtId="4" fontId="20" fillId="8" borderId="19" xfId="0" applyNumberFormat="1" applyFont="1" applyFill="1" applyBorder="1" applyAlignment="1">
      <alignment horizontal="center"/>
    </xf>
    <xf numFmtId="4" fontId="20" fillId="8" borderId="23" xfId="0" applyNumberFormat="1" applyFont="1" applyFill="1" applyBorder="1" applyAlignment="1">
      <alignment horizontal="center"/>
    </xf>
    <xf numFmtId="4" fontId="14" fillId="4" borderId="24" xfId="0" applyNumberFormat="1" applyFont="1" applyFill="1" applyBorder="1" applyAlignment="1">
      <alignment horizontal="center"/>
    </xf>
    <xf numFmtId="4" fontId="14" fillId="4" borderId="25" xfId="0" applyNumberFormat="1" applyFont="1" applyFill="1" applyBorder="1" applyAlignment="1">
      <alignment horizontal="center"/>
    </xf>
    <xf numFmtId="0" fontId="0" fillId="0" borderId="0" xfId="0" applyFont="1"/>
  </cellXfs>
  <cellStyles count="5">
    <cellStyle name="Čárka 2" xfId="2"/>
    <cellStyle name="Normální" xfId="0" builtinId="0"/>
    <cellStyle name="Normální 2" xfId="3"/>
    <cellStyle name="Normální 3" xfId="1"/>
    <cellStyle name="normální_Lis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topLeftCell="A22" workbookViewId="0">
      <selection activeCell="G48" sqref="G48"/>
    </sheetView>
  </sheetViews>
  <sheetFormatPr defaultRowHeight="15" x14ac:dyDescent="0.25"/>
  <cols>
    <col min="1" max="1" width="8.140625" customWidth="1"/>
    <col min="2" max="2" width="26.7109375" customWidth="1"/>
    <col min="3" max="3" width="3.7109375" hidden="1" customWidth="1"/>
    <col min="4" max="4" width="17.7109375" customWidth="1"/>
    <col min="5" max="5" width="17.7109375" style="1" customWidth="1"/>
    <col min="6" max="6" width="17.42578125" customWidth="1"/>
  </cols>
  <sheetData>
    <row r="1" spans="1:6" ht="15.75" x14ac:dyDescent="0.25">
      <c r="A1" s="62"/>
      <c r="B1" s="62"/>
    </row>
    <row r="2" spans="1:6" s="1" customFormat="1" ht="15.75" x14ac:dyDescent="0.25">
      <c r="A2" s="25" t="s">
        <v>52</v>
      </c>
      <c r="B2" s="25"/>
      <c r="C2" s="25"/>
      <c r="D2" s="25"/>
      <c r="E2" s="25" t="s">
        <v>55</v>
      </c>
      <c r="F2" s="47"/>
    </row>
    <row r="3" spans="1:6" s="1" customFormat="1" ht="0.75" customHeight="1" x14ac:dyDescent="0.25">
      <c r="A3" s="25"/>
      <c r="B3" s="25"/>
      <c r="C3" s="25"/>
      <c r="D3" s="25"/>
      <c r="E3" s="25"/>
      <c r="F3" s="25"/>
    </row>
    <row r="4" spans="1:6" ht="15.75" thickBot="1" x14ac:dyDescent="0.3">
      <c r="A4" s="65" t="s">
        <v>29</v>
      </c>
      <c r="B4" s="65"/>
      <c r="D4" s="46" t="s">
        <v>48</v>
      </c>
      <c r="E4" s="46"/>
    </row>
    <row r="5" spans="1:6" ht="15.75" hidden="1" thickBot="1" x14ac:dyDescent="0.3">
      <c r="A5" s="66"/>
      <c r="B5" s="66"/>
    </row>
    <row r="6" spans="1:6" s="1" customFormat="1" ht="15.75" hidden="1" thickBot="1" x14ac:dyDescent="0.3">
      <c r="A6" s="3"/>
      <c r="B6" s="2"/>
    </row>
    <row r="7" spans="1:6" ht="15.75" thickBot="1" x14ac:dyDescent="0.3">
      <c r="A7" s="20" t="s">
        <v>0</v>
      </c>
      <c r="B7" s="21"/>
      <c r="C7" s="33"/>
      <c r="D7" s="34"/>
      <c r="E7" s="59"/>
      <c r="F7" s="22"/>
    </row>
    <row r="8" spans="1:6" ht="1.5" customHeight="1" thickBot="1" x14ac:dyDescent="0.3">
      <c r="A8" s="63" t="s">
        <v>1</v>
      </c>
      <c r="B8" s="63" t="s">
        <v>2</v>
      </c>
      <c r="C8" s="35"/>
      <c r="D8" s="42"/>
      <c r="E8" s="42"/>
      <c r="F8" s="17"/>
    </row>
    <row r="9" spans="1:6" ht="16.5" customHeight="1" thickBot="1" x14ac:dyDescent="0.3">
      <c r="A9" s="64"/>
      <c r="B9" s="64"/>
      <c r="C9" s="36"/>
      <c r="D9" s="43" t="s">
        <v>49</v>
      </c>
      <c r="E9" s="43" t="s">
        <v>53</v>
      </c>
      <c r="F9" s="26" t="s">
        <v>54</v>
      </c>
    </row>
    <row r="10" spans="1:6" x14ac:dyDescent="0.25">
      <c r="A10" s="4">
        <v>501</v>
      </c>
      <c r="B10" s="5" t="s">
        <v>3</v>
      </c>
      <c r="C10" s="37"/>
      <c r="D10" s="48">
        <v>77000</v>
      </c>
      <c r="E10" s="48"/>
      <c r="F10" s="48">
        <v>84350</v>
      </c>
    </row>
    <row r="11" spans="1:6" x14ac:dyDescent="0.25">
      <c r="A11" s="6"/>
      <c r="B11" s="7" t="s">
        <v>33</v>
      </c>
      <c r="C11" s="37"/>
      <c r="D11" s="49"/>
      <c r="E11" s="49"/>
      <c r="F11" s="49"/>
    </row>
    <row r="12" spans="1:6" s="1" customFormat="1" x14ac:dyDescent="0.25">
      <c r="A12" s="6"/>
      <c r="B12" s="7" t="s">
        <v>35</v>
      </c>
      <c r="C12" s="37"/>
      <c r="D12" s="49"/>
      <c r="E12" s="49"/>
      <c r="F12" s="49"/>
    </row>
    <row r="13" spans="1:6" x14ac:dyDescent="0.25">
      <c r="A13" s="4"/>
      <c r="B13" s="7" t="s">
        <v>4</v>
      </c>
      <c r="C13" s="37"/>
      <c r="D13" s="49"/>
      <c r="E13" s="49"/>
      <c r="F13" s="49"/>
    </row>
    <row r="14" spans="1:6" x14ac:dyDescent="0.25">
      <c r="A14" s="4"/>
      <c r="B14" s="7" t="s">
        <v>34</v>
      </c>
      <c r="C14" s="37"/>
      <c r="D14" s="49"/>
      <c r="E14" s="49"/>
      <c r="F14" s="49"/>
    </row>
    <row r="15" spans="1:6" x14ac:dyDescent="0.25">
      <c r="A15" s="4"/>
      <c r="B15" s="7" t="s">
        <v>5</v>
      </c>
      <c r="C15" s="37"/>
      <c r="D15" s="49"/>
      <c r="E15" s="49"/>
      <c r="F15" s="49"/>
    </row>
    <row r="16" spans="1:6" x14ac:dyDescent="0.25">
      <c r="A16" s="4"/>
      <c r="B16" s="7" t="s">
        <v>30</v>
      </c>
      <c r="C16" s="37"/>
      <c r="D16" s="49"/>
      <c r="E16" s="49"/>
      <c r="F16" s="49"/>
    </row>
    <row r="17" spans="1:6" s="1" customFormat="1" x14ac:dyDescent="0.25">
      <c r="A17" s="4"/>
      <c r="B17" s="7" t="s">
        <v>36</v>
      </c>
      <c r="C17" s="37"/>
      <c r="D17" s="49"/>
      <c r="E17" s="49"/>
      <c r="F17" s="49"/>
    </row>
    <row r="18" spans="1:6" x14ac:dyDescent="0.25">
      <c r="A18" s="4"/>
      <c r="B18" s="7" t="s">
        <v>6</v>
      </c>
      <c r="C18" s="37"/>
      <c r="D18" s="49"/>
      <c r="E18" s="49"/>
      <c r="F18" s="49"/>
    </row>
    <row r="19" spans="1:6" x14ac:dyDescent="0.25">
      <c r="A19" s="8">
        <v>502</v>
      </c>
      <c r="B19" s="9" t="s">
        <v>7</v>
      </c>
      <c r="C19" s="37"/>
      <c r="D19" s="50">
        <v>98000</v>
      </c>
      <c r="E19" s="50"/>
      <c r="F19" s="50">
        <v>96000</v>
      </c>
    </row>
    <row r="20" spans="1:6" x14ac:dyDescent="0.25">
      <c r="A20" s="8"/>
      <c r="B20" s="11" t="s">
        <v>8</v>
      </c>
      <c r="C20" s="37"/>
      <c r="D20" s="50"/>
      <c r="E20" s="50"/>
      <c r="F20" s="50"/>
    </row>
    <row r="21" spans="1:6" x14ac:dyDescent="0.25">
      <c r="A21" s="8"/>
      <c r="B21" s="11" t="s">
        <v>9</v>
      </c>
      <c r="C21" s="37"/>
      <c r="D21" s="50"/>
      <c r="E21" s="50"/>
      <c r="F21" s="50"/>
    </row>
    <row r="22" spans="1:6" x14ac:dyDescent="0.25">
      <c r="A22" s="8"/>
      <c r="B22" s="11" t="s">
        <v>10</v>
      </c>
      <c r="C22" s="37"/>
      <c r="D22" s="50"/>
      <c r="E22" s="50"/>
      <c r="F22" s="50"/>
    </row>
    <row r="23" spans="1:6" x14ac:dyDescent="0.25">
      <c r="A23" s="8">
        <v>511</v>
      </c>
      <c r="B23" s="9" t="s">
        <v>11</v>
      </c>
      <c r="C23" s="37"/>
      <c r="D23" s="50">
        <v>39700</v>
      </c>
      <c r="E23" s="50"/>
      <c r="F23" s="50">
        <v>45000</v>
      </c>
    </row>
    <row r="24" spans="1:6" x14ac:dyDescent="0.25">
      <c r="A24" s="8"/>
      <c r="B24" s="12" t="s">
        <v>11</v>
      </c>
      <c r="C24" s="37"/>
      <c r="D24" s="50"/>
      <c r="E24" s="50"/>
      <c r="F24" s="50"/>
    </row>
    <row r="25" spans="1:6" x14ac:dyDescent="0.25">
      <c r="A25" s="8"/>
      <c r="B25" s="12" t="s">
        <v>12</v>
      </c>
      <c r="C25" s="37"/>
      <c r="D25" s="50"/>
      <c r="E25" s="50"/>
      <c r="F25" s="50"/>
    </row>
    <row r="26" spans="1:6" x14ac:dyDescent="0.25">
      <c r="A26" s="8">
        <v>512</v>
      </c>
      <c r="B26" s="9" t="s">
        <v>13</v>
      </c>
      <c r="C26" s="37"/>
      <c r="D26" s="50">
        <v>2000</v>
      </c>
      <c r="E26" s="50"/>
      <c r="F26" s="50">
        <v>2200</v>
      </c>
    </row>
    <row r="27" spans="1:6" x14ac:dyDescent="0.25">
      <c r="A27" s="8">
        <v>518</v>
      </c>
      <c r="B27" s="9" t="s">
        <v>14</v>
      </c>
      <c r="C27" s="37"/>
      <c r="D27" s="50">
        <v>158000</v>
      </c>
      <c r="E27" s="50"/>
      <c r="F27" s="50">
        <v>158000</v>
      </c>
    </row>
    <row r="28" spans="1:6" x14ac:dyDescent="0.25">
      <c r="A28" s="10"/>
      <c r="B28" s="12" t="s">
        <v>15</v>
      </c>
      <c r="C28" s="37"/>
      <c r="D28" s="50"/>
      <c r="E28" s="50"/>
      <c r="F28" s="50"/>
    </row>
    <row r="29" spans="1:6" x14ac:dyDescent="0.25">
      <c r="A29" s="8"/>
      <c r="B29" s="12" t="s">
        <v>16</v>
      </c>
      <c r="C29" s="37"/>
      <c r="D29" s="50"/>
      <c r="E29" s="50"/>
      <c r="F29" s="50"/>
    </row>
    <row r="30" spans="1:6" x14ac:dyDescent="0.25">
      <c r="A30" s="8"/>
      <c r="B30" s="12" t="s">
        <v>17</v>
      </c>
      <c r="C30" s="37"/>
      <c r="D30" s="50"/>
      <c r="E30" s="50"/>
      <c r="F30" s="50"/>
    </row>
    <row r="31" spans="1:6" x14ac:dyDescent="0.25">
      <c r="A31" s="8"/>
      <c r="B31" s="12" t="s">
        <v>18</v>
      </c>
      <c r="C31" s="37"/>
      <c r="D31" s="50"/>
      <c r="E31" s="50"/>
      <c r="F31" s="50"/>
    </row>
    <row r="32" spans="1:6" x14ac:dyDescent="0.25">
      <c r="A32" s="8"/>
      <c r="B32" s="12" t="s">
        <v>19</v>
      </c>
      <c r="C32" s="37"/>
      <c r="D32" s="50"/>
      <c r="E32" s="50"/>
      <c r="F32" s="50"/>
    </row>
    <row r="33" spans="1:6" s="1" customFormat="1" x14ac:dyDescent="0.25">
      <c r="A33" s="30" t="s">
        <v>42</v>
      </c>
      <c r="B33" s="31" t="s">
        <v>41</v>
      </c>
      <c r="C33" s="38"/>
      <c r="D33" s="51">
        <v>3200000</v>
      </c>
      <c r="E33" s="51"/>
      <c r="F33" s="51">
        <v>3200000</v>
      </c>
    </row>
    <row r="34" spans="1:6" x14ac:dyDescent="0.25">
      <c r="A34" s="8" t="s">
        <v>38</v>
      </c>
      <c r="B34" s="9" t="s">
        <v>37</v>
      </c>
      <c r="C34" s="37"/>
      <c r="D34" s="50">
        <v>32000</v>
      </c>
      <c r="E34" s="50">
        <v>47100</v>
      </c>
      <c r="F34" s="50">
        <v>32000</v>
      </c>
    </row>
    <row r="35" spans="1:6" x14ac:dyDescent="0.25">
      <c r="A35" s="8">
        <v>527</v>
      </c>
      <c r="B35" s="11" t="s">
        <v>20</v>
      </c>
      <c r="C35" s="37"/>
      <c r="D35" s="50">
        <v>2000</v>
      </c>
      <c r="E35" s="50">
        <v>200</v>
      </c>
      <c r="F35" s="50">
        <v>2000</v>
      </c>
    </row>
    <row r="36" spans="1:6" x14ac:dyDescent="0.25">
      <c r="A36" s="8">
        <v>527</v>
      </c>
      <c r="B36" s="9" t="s">
        <v>21</v>
      </c>
      <c r="C36" s="37"/>
      <c r="D36" s="50">
        <v>12000</v>
      </c>
      <c r="E36" s="50"/>
      <c r="F36" s="50">
        <v>12000</v>
      </c>
    </row>
    <row r="37" spans="1:6" x14ac:dyDescent="0.25">
      <c r="A37" s="8">
        <v>549</v>
      </c>
      <c r="B37" s="9" t="s">
        <v>22</v>
      </c>
      <c r="C37" s="37"/>
      <c r="D37" s="50">
        <v>2500</v>
      </c>
      <c r="E37" s="50">
        <v>16000</v>
      </c>
      <c r="F37" s="50">
        <v>2500</v>
      </c>
    </row>
    <row r="38" spans="1:6" s="1" customFormat="1" x14ac:dyDescent="0.25">
      <c r="A38" s="13">
        <v>551</v>
      </c>
      <c r="B38" s="9" t="s">
        <v>31</v>
      </c>
      <c r="C38" s="37"/>
      <c r="D38" s="50">
        <v>36000</v>
      </c>
      <c r="E38" s="50"/>
      <c r="F38" s="50">
        <v>36000</v>
      </c>
    </row>
    <row r="39" spans="1:6" ht="15.75" thickBot="1" x14ac:dyDescent="0.3">
      <c r="A39" s="13">
        <v>558</v>
      </c>
      <c r="B39" s="9" t="s">
        <v>39</v>
      </c>
      <c r="C39" s="37"/>
      <c r="D39" s="50">
        <v>42000</v>
      </c>
      <c r="E39" s="50"/>
      <c r="F39" s="50">
        <v>26950</v>
      </c>
    </row>
    <row r="40" spans="1:6" ht="15.75" thickBot="1" x14ac:dyDescent="0.3">
      <c r="A40" s="14" t="s">
        <v>23</v>
      </c>
      <c r="B40" s="15" t="s">
        <v>24</v>
      </c>
      <c r="C40" s="39"/>
      <c r="D40" s="67">
        <f>SUM(D10:D39)+SUM(E34:E39)</f>
        <v>3764500</v>
      </c>
      <c r="E40" s="68"/>
      <c r="F40" s="52">
        <f>SUM(F10:F39)</f>
        <v>3697000</v>
      </c>
    </row>
    <row r="41" spans="1:6" x14ac:dyDescent="0.25">
      <c r="A41" s="18" t="s">
        <v>25</v>
      </c>
      <c r="B41" s="19"/>
      <c r="C41" s="39"/>
      <c r="D41" s="53"/>
      <c r="E41" s="53"/>
      <c r="F41" s="54"/>
    </row>
    <row r="42" spans="1:6" x14ac:dyDescent="0.25">
      <c r="A42" s="8">
        <v>603</v>
      </c>
      <c r="B42" s="9" t="s">
        <v>32</v>
      </c>
      <c r="C42" s="37"/>
      <c r="D42" s="69">
        <v>37000</v>
      </c>
      <c r="E42" s="70"/>
      <c r="F42" s="50">
        <v>37000</v>
      </c>
    </row>
    <row r="43" spans="1:6" s="1" customFormat="1" x14ac:dyDescent="0.25">
      <c r="A43" s="8">
        <v>649</v>
      </c>
      <c r="B43" s="9" t="s">
        <v>40</v>
      </c>
      <c r="C43" s="37"/>
      <c r="D43" s="69">
        <v>17500</v>
      </c>
      <c r="E43" s="70"/>
      <c r="F43" s="50"/>
    </row>
    <row r="44" spans="1:6" s="1" customFormat="1" x14ac:dyDescent="0.25">
      <c r="A44" s="29">
        <v>672</v>
      </c>
      <c r="B44" s="27" t="s">
        <v>26</v>
      </c>
      <c r="C44" s="39"/>
      <c r="D44" s="55">
        <v>446700</v>
      </c>
      <c r="E44" s="55">
        <v>63300</v>
      </c>
      <c r="F44" s="55">
        <v>460000</v>
      </c>
    </row>
    <row r="45" spans="1:6" ht="15.75" thickBot="1" x14ac:dyDescent="0.3">
      <c r="A45" s="32" t="s">
        <v>43</v>
      </c>
      <c r="B45" s="31" t="s">
        <v>44</v>
      </c>
      <c r="C45" s="40"/>
      <c r="D45" s="71">
        <v>3200000</v>
      </c>
      <c r="E45" s="72"/>
      <c r="F45" s="56">
        <v>3200000</v>
      </c>
    </row>
    <row r="46" spans="1:6" ht="15.75" thickBot="1" x14ac:dyDescent="0.3">
      <c r="A46" s="14" t="s">
        <v>23</v>
      </c>
      <c r="B46" s="16" t="s">
        <v>27</v>
      </c>
      <c r="C46" s="39"/>
      <c r="D46" s="73">
        <f>D42+D44+E44+D45+D43</f>
        <v>3764500</v>
      </c>
      <c r="E46" s="74"/>
      <c r="F46" s="57">
        <f>SUM(F42:F45)</f>
        <v>3697000</v>
      </c>
    </row>
    <row r="47" spans="1:6" ht="16.5" thickBot="1" x14ac:dyDescent="0.3">
      <c r="A47" s="23"/>
      <c r="B47" s="24" t="s">
        <v>28</v>
      </c>
      <c r="C47" s="41"/>
      <c r="D47" s="60">
        <v>0</v>
      </c>
      <c r="E47" s="61"/>
      <c r="F47" s="58">
        <f>F46-F40</f>
        <v>0</v>
      </c>
    </row>
    <row r="49" spans="2:9" x14ac:dyDescent="0.25">
      <c r="B49" t="s">
        <v>56</v>
      </c>
      <c r="D49" t="s">
        <v>45</v>
      </c>
    </row>
    <row r="51" spans="2:9" x14ac:dyDescent="0.25">
      <c r="B51" s="75" t="s">
        <v>57</v>
      </c>
      <c r="D51" t="s">
        <v>46</v>
      </c>
      <c r="F51" s="45"/>
    </row>
    <row r="53" spans="2:9" x14ac:dyDescent="0.25">
      <c r="B53" s="46" t="s">
        <v>50</v>
      </c>
      <c r="C53" s="46"/>
      <c r="D53" s="46"/>
      <c r="E53" s="46"/>
      <c r="I53" s="28"/>
    </row>
    <row r="54" spans="2:9" x14ac:dyDescent="0.25">
      <c r="B54" s="44" t="s">
        <v>51</v>
      </c>
      <c r="D54" t="s">
        <v>47</v>
      </c>
    </row>
  </sheetData>
  <mergeCells count="11">
    <mergeCell ref="D47:E47"/>
    <mergeCell ref="A1:B1"/>
    <mergeCell ref="A8:A9"/>
    <mergeCell ref="B8:B9"/>
    <mergeCell ref="A4:B4"/>
    <mergeCell ref="A5:B5"/>
    <mergeCell ref="D40:E40"/>
    <mergeCell ref="D42:E42"/>
    <mergeCell ref="D43:E43"/>
    <mergeCell ref="D45:E45"/>
    <mergeCell ref="D46:E46"/>
  </mergeCells>
  <pageMargins left="0.23622047244094491" right="0.23622047244094491" top="0.35433070866141736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PLÁN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cp:lastPrinted>2018-01-04T13:17:18Z</cp:lastPrinted>
  <dcterms:created xsi:type="dcterms:W3CDTF">2016-11-29T09:23:43Z</dcterms:created>
  <dcterms:modified xsi:type="dcterms:W3CDTF">2019-11-26T14:24:52Z</dcterms:modified>
</cp:coreProperties>
</file>