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9440" windowHeight="12720" activeTab="1"/>
  </bookViews>
  <sheets>
    <sheet name="2018" sheetId="1" r:id="rId1"/>
    <sheet name="2019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12" i="2" l="1"/>
  <c r="C16" i="2"/>
  <c r="C20" i="2"/>
  <c r="C39" i="2"/>
  <c r="C33" i="2" l="1"/>
  <c r="C40" i="2" s="1"/>
  <c r="C39" i="1"/>
  <c r="C20" i="1"/>
  <c r="C16" i="1"/>
  <c r="C12" i="1"/>
  <c r="C33" i="1" s="1"/>
  <c r="C40" i="1" l="1"/>
</calcChain>
</file>

<file path=xl/sharedStrings.xml><?xml version="1.0" encoding="utf-8"?>
<sst xmlns="http://schemas.openxmlformats.org/spreadsheetml/2006/main" count="101" uniqueCount="51">
  <si>
    <t>Základní škola Želatovice, příspěvková organizace, IČ: 70989346</t>
  </si>
  <si>
    <t>Pol.</t>
  </si>
  <si>
    <t>Spotřeba materiálu</t>
  </si>
  <si>
    <t>knihy, učebnice</t>
  </si>
  <si>
    <t>vv materiál</t>
  </si>
  <si>
    <t>čistící prostředky</t>
  </si>
  <si>
    <t>spotřební a kancelářský materiál</t>
  </si>
  <si>
    <t>časopisy, publikace</t>
  </si>
  <si>
    <t>Spotřeba energií celkem</t>
  </si>
  <si>
    <t>el. Energie</t>
  </si>
  <si>
    <t>voda</t>
  </si>
  <si>
    <t>plyn</t>
  </si>
  <si>
    <t>Opravy a udržování</t>
  </si>
  <si>
    <t>revize</t>
  </si>
  <si>
    <t>Cestovné</t>
  </si>
  <si>
    <t>Služby</t>
  </si>
  <si>
    <t>telefon, internet</t>
  </si>
  <si>
    <t>ostatní služby, poštovné, plavání</t>
  </si>
  <si>
    <t>mzdy, účto</t>
  </si>
  <si>
    <t>vzdělávání</t>
  </si>
  <si>
    <t>progr. vybavení, služby souv.s PC</t>
  </si>
  <si>
    <t>52x</t>
  </si>
  <si>
    <t>Mzdové náklady - kraj</t>
  </si>
  <si>
    <t>Mzdové náklady, soc. a zdrav. Poj</t>
  </si>
  <si>
    <t>Zák. soc. náklady</t>
  </si>
  <si>
    <t>Věcná režie - zam. Obědy</t>
  </si>
  <si>
    <t>Jiné ost. Náklady, popl., pojištění</t>
  </si>
  <si>
    <t>Odpisy dlouhodob. Majetku</t>
  </si>
  <si>
    <t>Pořízení DDHM</t>
  </si>
  <si>
    <t>x</t>
  </si>
  <si>
    <t>Náklady celkem</t>
  </si>
  <si>
    <t>Plán výnosů:</t>
  </si>
  <si>
    <t>Plán nákladů:</t>
  </si>
  <si>
    <t>Výnosy z pronájmu</t>
  </si>
  <si>
    <t>Jiné výnosy</t>
  </si>
  <si>
    <t>Výnosy vybraných míst. vlád. Institucí - kraj</t>
  </si>
  <si>
    <t>Výnosy celkem</t>
  </si>
  <si>
    <t>Zisk/Ztráta</t>
  </si>
  <si>
    <t>Název</t>
  </si>
  <si>
    <t>rozpočet 2018</t>
  </si>
  <si>
    <t>Zpracovala:</t>
  </si>
  <si>
    <t>Lenka Sedlářová, 27.11.2018</t>
  </si>
  <si>
    <t>Schválila:</t>
  </si>
  <si>
    <t>Mgr. Edita Dlouhá, ředitelka školy</t>
  </si>
  <si>
    <t>Upravený rozpočet na rok 2018</t>
  </si>
  <si>
    <t>rozpočet 2019</t>
  </si>
  <si>
    <t>Rozpočet  na rok 2019</t>
  </si>
  <si>
    <t>Výnosy vybraných míst. vlád. Institucí - obec</t>
  </si>
  <si>
    <t>Vyvěšeno 28. 11. 2018</t>
  </si>
  <si>
    <t>Schváleno 13. 12. 2018 - Usnesení ZO č. 2/2018</t>
  </si>
  <si>
    <t>Vyvěšeno 11. 1.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</si>
</sst>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3" borderId="1" xfId="0" applyNumberFormat="1" applyFill="1" applyBorder="1"/>
    <xf numFmtId="3" fontId="0" fillId="4" borderId="1" xfId="0" applyNumberFormat="1" applyFill="1" applyBorder="1"/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5" borderId="1" xfId="0" applyFont="1" applyFill="1" applyBorder="1"/>
    <xf numFmtId="3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/>
    </xf>
    <xf numFmtId="164" fontId="1" fillId="5" borderId="1" xfId="0" applyNumberFormat="1" applyFon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/>
    <xf numFmtId="164" fontId="1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1" fillId="5" borderId="1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3" workbookViewId="0">
      <selection activeCell="E38" sqref="E38"/>
    </sheetView>
  </sheetViews>
  <sheetFormatPr defaultRowHeight="15" x14ac:dyDescent="0.25"/>
  <cols>
    <col min="1" max="1" width="12.85546875" customWidth="1"/>
    <col min="2" max="2" width="37.85546875" customWidth="1"/>
    <col min="3" max="3" width="26.28515625" customWidth="1"/>
  </cols>
  <sheetData>
    <row r="1" spans="1:3" ht="18.75" x14ac:dyDescent="0.3">
      <c r="A1" s="26" t="s">
        <v>44</v>
      </c>
      <c r="B1" s="26"/>
      <c r="C1" s="26"/>
    </row>
    <row r="2" spans="1:3" ht="18.75" x14ac:dyDescent="0.3">
      <c r="A2" s="26" t="s">
        <v>0</v>
      </c>
      <c r="B2" s="26"/>
      <c r="C2" s="26"/>
    </row>
    <row r="4" spans="1:3" x14ac:dyDescent="0.25">
      <c r="A4" s="23" t="s">
        <v>32</v>
      </c>
      <c r="B4" s="24"/>
      <c r="C4" s="25"/>
    </row>
    <row r="5" spans="1:3" x14ac:dyDescent="0.25">
      <c r="A5" s="2" t="s">
        <v>1</v>
      </c>
      <c r="B5" s="3" t="s">
        <v>38</v>
      </c>
      <c r="C5" s="3" t="s">
        <v>39</v>
      </c>
    </row>
    <row r="6" spans="1:3" x14ac:dyDescent="0.25">
      <c r="A6" s="2">
        <v>501</v>
      </c>
      <c r="B6" s="2" t="s">
        <v>2</v>
      </c>
      <c r="C6" s="7">
        <v>67500</v>
      </c>
    </row>
    <row r="7" spans="1:3" x14ac:dyDescent="0.25">
      <c r="A7" s="1"/>
      <c r="B7" s="1" t="s">
        <v>3</v>
      </c>
      <c r="C7" s="6">
        <v>24000</v>
      </c>
    </row>
    <row r="8" spans="1:3" x14ac:dyDescent="0.25">
      <c r="A8" s="1"/>
      <c r="B8" s="1" t="s">
        <v>4</v>
      </c>
      <c r="C8" s="6">
        <v>4000</v>
      </c>
    </row>
    <row r="9" spans="1:3" x14ac:dyDescent="0.25">
      <c r="A9" s="1"/>
      <c r="B9" s="1" t="s">
        <v>5</v>
      </c>
      <c r="C9" s="6">
        <v>2000</v>
      </c>
    </row>
    <row r="10" spans="1:3" x14ac:dyDescent="0.25">
      <c r="A10" s="1"/>
      <c r="B10" s="1" t="s">
        <v>6</v>
      </c>
      <c r="C10" s="6">
        <v>29000</v>
      </c>
    </row>
    <row r="11" spans="1:3" x14ac:dyDescent="0.25">
      <c r="A11" s="1"/>
      <c r="B11" s="1" t="s">
        <v>7</v>
      </c>
      <c r="C11" s="6">
        <v>1000</v>
      </c>
    </row>
    <row r="12" spans="1:3" x14ac:dyDescent="0.25">
      <c r="A12" s="2">
        <v>502</v>
      </c>
      <c r="B12" s="2" t="s">
        <v>8</v>
      </c>
      <c r="C12" s="7">
        <f>SUM(C13:C15)</f>
        <v>85000</v>
      </c>
    </row>
    <row r="13" spans="1:3" ht="14.45" x14ac:dyDescent="0.3">
      <c r="A13" s="1"/>
      <c r="B13" s="1" t="s">
        <v>9</v>
      </c>
      <c r="C13" s="6">
        <v>35000</v>
      </c>
    </row>
    <row r="14" spans="1:3" ht="14.45" x14ac:dyDescent="0.3">
      <c r="A14" s="1"/>
      <c r="B14" s="1" t="s">
        <v>10</v>
      </c>
      <c r="C14" s="6">
        <v>7000</v>
      </c>
    </row>
    <row r="15" spans="1:3" ht="14.45" x14ac:dyDescent="0.3">
      <c r="A15" s="1"/>
      <c r="B15" s="1" t="s">
        <v>11</v>
      </c>
      <c r="C15" s="6">
        <v>43000</v>
      </c>
    </row>
    <row r="16" spans="1:3" x14ac:dyDescent="0.25">
      <c r="A16" s="2">
        <v>511</v>
      </c>
      <c r="B16" s="2" t="s">
        <v>12</v>
      </c>
      <c r="C16" s="7">
        <f>SUM(C17:C18)</f>
        <v>22000</v>
      </c>
    </row>
    <row r="17" spans="1:3" x14ac:dyDescent="0.25">
      <c r="A17" s="1"/>
      <c r="B17" s="1" t="s">
        <v>12</v>
      </c>
      <c r="C17" s="6">
        <v>5000</v>
      </c>
    </row>
    <row r="18" spans="1:3" ht="14.45" x14ac:dyDescent="0.3">
      <c r="A18" s="1"/>
      <c r="B18" s="1" t="s">
        <v>13</v>
      </c>
      <c r="C18" s="6">
        <v>17000</v>
      </c>
    </row>
    <row r="19" spans="1:3" x14ac:dyDescent="0.25">
      <c r="A19" s="2">
        <v>512</v>
      </c>
      <c r="B19" s="2" t="s">
        <v>14</v>
      </c>
      <c r="C19" s="7">
        <v>1000</v>
      </c>
    </row>
    <row r="20" spans="1:3" x14ac:dyDescent="0.25">
      <c r="A20" s="2">
        <v>518</v>
      </c>
      <c r="B20" s="2" t="s">
        <v>15</v>
      </c>
      <c r="C20" s="7">
        <f>SUM(C21:C25)</f>
        <v>195000</v>
      </c>
    </row>
    <row r="21" spans="1:3" ht="14.45" x14ac:dyDescent="0.3">
      <c r="A21" s="1"/>
      <c r="B21" s="1" t="s">
        <v>16</v>
      </c>
      <c r="C21" s="6">
        <v>16000</v>
      </c>
    </row>
    <row r="22" spans="1:3" x14ac:dyDescent="0.25">
      <c r="A22" s="1"/>
      <c r="B22" s="1" t="s">
        <v>17</v>
      </c>
      <c r="C22" s="6">
        <v>73500</v>
      </c>
    </row>
    <row r="23" spans="1:3" x14ac:dyDescent="0.25">
      <c r="A23" s="1"/>
      <c r="B23" s="1" t="s">
        <v>18</v>
      </c>
      <c r="C23" s="6">
        <v>72000</v>
      </c>
    </row>
    <row r="24" spans="1:3" x14ac:dyDescent="0.25">
      <c r="A24" s="1"/>
      <c r="B24" s="1" t="s">
        <v>19</v>
      </c>
      <c r="C24" s="6">
        <v>12000</v>
      </c>
    </row>
    <row r="25" spans="1:3" x14ac:dyDescent="0.25">
      <c r="A25" s="1"/>
      <c r="B25" s="1" t="s">
        <v>20</v>
      </c>
      <c r="C25" s="6">
        <v>21500</v>
      </c>
    </row>
    <row r="26" spans="1:3" x14ac:dyDescent="0.25">
      <c r="A26" s="14" t="s">
        <v>21</v>
      </c>
      <c r="B26" s="12" t="s">
        <v>22</v>
      </c>
      <c r="C26" s="15">
        <v>3216360</v>
      </c>
    </row>
    <row r="27" spans="1:3" x14ac:dyDescent="0.25">
      <c r="A27" s="10" t="s">
        <v>21</v>
      </c>
      <c r="B27" s="2" t="s">
        <v>23</v>
      </c>
      <c r="C27" s="7">
        <v>25000</v>
      </c>
    </row>
    <row r="28" spans="1:3" x14ac:dyDescent="0.25">
      <c r="A28" s="2">
        <v>527</v>
      </c>
      <c r="B28" s="2" t="s">
        <v>24</v>
      </c>
      <c r="C28" s="7">
        <v>6000</v>
      </c>
    </row>
    <row r="29" spans="1:3" x14ac:dyDescent="0.25">
      <c r="A29" s="2">
        <v>527</v>
      </c>
      <c r="B29" s="2" t="s">
        <v>25</v>
      </c>
      <c r="C29" s="7">
        <v>11000</v>
      </c>
    </row>
    <row r="30" spans="1:3" x14ac:dyDescent="0.25">
      <c r="A30" s="2">
        <v>549</v>
      </c>
      <c r="B30" s="2" t="s">
        <v>26</v>
      </c>
      <c r="C30" s="7">
        <v>1000</v>
      </c>
    </row>
    <row r="31" spans="1:3" x14ac:dyDescent="0.25">
      <c r="A31" s="2">
        <v>551</v>
      </c>
      <c r="B31" s="2" t="s">
        <v>27</v>
      </c>
      <c r="C31" s="7">
        <v>36000</v>
      </c>
    </row>
    <row r="32" spans="1:3" x14ac:dyDescent="0.25">
      <c r="A32" s="2">
        <v>558</v>
      </c>
      <c r="B32" s="2" t="s">
        <v>28</v>
      </c>
      <c r="C32" s="7">
        <v>52500</v>
      </c>
    </row>
    <row r="33" spans="1:3" x14ac:dyDescent="0.25">
      <c r="A33" s="4" t="s">
        <v>29</v>
      </c>
      <c r="B33" s="4" t="s">
        <v>30</v>
      </c>
      <c r="C33" s="8">
        <f>C6+C12+C16+C20+C26+C27+C28+C29+C30+C31+C32+C19</f>
        <v>3718360</v>
      </c>
    </row>
    <row r="34" spans="1:3" x14ac:dyDescent="0.25">
      <c r="A34" s="23" t="s">
        <v>31</v>
      </c>
      <c r="B34" s="24"/>
      <c r="C34" s="25"/>
    </row>
    <row r="35" spans="1:3" x14ac:dyDescent="0.25">
      <c r="A35" s="2">
        <v>603</v>
      </c>
      <c r="B35" s="2" t="s">
        <v>33</v>
      </c>
      <c r="C35" s="11">
        <v>37000</v>
      </c>
    </row>
    <row r="36" spans="1:3" x14ac:dyDescent="0.25">
      <c r="A36" s="2">
        <v>649</v>
      </c>
      <c r="B36" s="2" t="s">
        <v>34</v>
      </c>
      <c r="C36" s="11">
        <v>45000</v>
      </c>
    </row>
    <row r="37" spans="1:3" x14ac:dyDescent="0.25">
      <c r="A37" s="12">
        <v>672</v>
      </c>
      <c r="B37" s="12" t="s">
        <v>35</v>
      </c>
      <c r="C37" s="13">
        <v>3216360</v>
      </c>
    </row>
    <row r="38" spans="1:3" x14ac:dyDescent="0.25">
      <c r="A38" s="2">
        <v>672</v>
      </c>
      <c r="B38" s="2" t="s">
        <v>35</v>
      </c>
      <c r="C38" s="11">
        <v>420000</v>
      </c>
    </row>
    <row r="39" spans="1:3" x14ac:dyDescent="0.25">
      <c r="A39" s="4" t="s">
        <v>29</v>
      </c>
      <c r="B39" s="4" t="s">
        <v>36</v>
      </c>
      <c r="C39" s="8">
        <f>SUM(C35:C38)</f>
        <v>3718360</v>
      </c>
    </row>
    <row r="40" spans="1:3" x14ac:dyDescent="0.25">
      <c r="A40" s="5"/>
      <c r="B40" s="5" t="s">
        <v>37</v>
      </c>
      <c r="C40" s="9">
        <f>C39-C33</f>
        <v>0</v>
      </c>
    </row>
    <row r="42" spans="1:3" x14ac:dyDescent="0.25">
      <c r="A42" t="s">
        <v>40</v>
      </c>
      <c r="B42" t="s">
        <v>41</v>
      </c>
    </row>
    <row r="43" spans="1:3" x14ac:dyDescent="0.25">
      <c r="A43" t="s">
        <v>42</v>
      </c>
      <c r="B43" t="s">
        <v>43</v>
      </c>
    </row>
  </sheetData>
  <mergeCells count="4">
    <mergeCell ref="A4:C4"/>
    <mergeCell ref="A34:C34"/>
    <mergeCell ref="A1:C1"/>
    <mergeCell ref="A2:C2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topLeftCell="A16" workbookViewId="0">
      <selection activeCell="A45" sqref="A45"/>
    </sheetView>
  </sheetViews>
  <sheetFormatPr defaultRowHeight="15" x14ac:dyDescent="0.25"/>
  <cols>
    <col min="1" max="1" width="14.5703125" customWidth="1"/>
    <col min="2" max="2" width="42.85546875" customWidth="1"/>
    <col min="3" max="3" width="26.140625" customWidth="1"/>
  </cols>
  <sheetData>
    <row r="1" spans="1:3" ht="18.75" x14ac:dyDescent="0.3">
      <c r="A1" s="26" t="s">
        <v>46</v>
      </c>
      <c r="B1" s="26"/>
      <c r="C1" s="26"/>
    </row>
    <row r="2" spans="1:3" ht="18.75" x14ac:dyDescent="0.3">
      <c r="A2" s="26" t="s">
        <v>0</v>
      </c>
      <c r="B2" s="26"/>
      <c r="C2" s="26"/>
    </row>
    <row r="4" spans="1:3" x14ac:dyDescent="0.25">
      <c r="A4" s="23" t="s">
        <v>32</v>
      </c>
      <c r="B4" s="24"/>
      <c r="C4" s="25"/>
    </row>
    <row r="5" spans="1:3" x14ac:dyDescent="0.25">
      <c r="A5" s="2" t="s">
        <v>1</v>
      </c>
      <c r="B5" s="3" t="s">
        <v>38</v>
      </c>
      <c r="C5" s="3" t="s">
        <v>45</v>
      </c>
    </row>
    <row r="6" spans="1:3" x14ac:dyDescent="0.25">
      <c r="A6" s="2">
        <v>501</v>
      </c>
      <c r="B6" s="2" t="s">
        <v>2</v>
      </c>
      <c r="C6" s="20">
        <v>67500</v>
      </c>
    </row>
    <row r="7" spans="1:3" x14ac:dyDescent="0.25">
      <c r="A7" s="1"/>
      <c r="B7" s="1" t="s">
        <v>3</v>
      </c>
      <c r="C7" s="21">
        <v>24000</v>
      </c>
    </row>
    <row r="8" spans="1:3" x14ac:dyDescent="0.25">
      <c r="A8" s="1"/>
      <c r="B8" s="1" t="s">
        <v>4</v>
      </c>
      <c r="C8" s="21">
        <v>4000</v>
      </c>
    </row>
    <row r="9" spans="1:3" x14ac:dyDescent="0.25">
      <c r="A9" s="1"/>
      <c r="B9" s="1" t="s">
        <v>5</v>
      </c>
      <c r="C9" s="21">
        <v>2000</v>
      </c>
    </row>
    <row r="10" spans="1:3" x14ac:dyDescent="0.25">
      <c r="A10" s="1"/>
      <c r="B10" s="1" t="s">
        <v>6</v>
      </c>
      <c r="C10" s="21">
        <v>29000</v>
      </c>
    </row>
    <row r="11" spans="1:3" x14ac:dyDescent="0.25">
      <c r="A11" s="1"/>
      <c r="B11" s="1" t="s">
        <v>7</v>
      </c>
      <c r="C11" s="21">
        <v>1000</v>
      </c>
    </row>
    <row r="12" spans="1:3" x14ac:dyDescent="0.25">
      <c r="A12" s="2">
        <v>502</v>
      </c>
      <c r="B12" s="2" t="s">
        <v>8</v>
      </c>
      <c r="C12" s="20">
        <f>SUM(C13:C15)</f>
        <v>90000</v>
      </c>
    </row>
    <row r="13" spans="1:3" ht="14.45" x14ac:dyDescent="0.3">
      <c r="A13" s="1"/>
      <c r="B13" s="1" t="s">
        <v>9</v>
      </c>
      <c r="C13" s="21">
        <v>40000</v>
      </c>
    </row>
    <row r="14" spans="1:3" ht="14.45" x14ac:dyDescent="0.3">
      <c r="A14" s="1"/>
      <c r="B14" s="1" t="s">
        <v>10</v>
      </c>
      <c r="C14" s="21">
        <v>7000</v>
      </c>
    </row>
    <row r="15" spans="1:3" ht="14.45" x14ac:dyDescent="0.3">
      <c r="A15" s="1"/>
      <c r="B15" s="1" t="s">
        <v>11</v>
      </c>
      <c r="C15" s="21">
        <v>43000</v>
      </c>
    </row>
    <row r="16" spans="1:3" x14ac:dyDescent="0.25">
      <c r="A16" s="2">
        <v>511</v>
      </c>
      <c r="B16" s="2" t="s">
        <v>12</v>
      </c>
      <c r="C16" s="20">
        <f>SUM(C17:C18)</f>
        <v>16000</v>
      </c>
    </row>
    <row r="17" spans="1:3" x14ac:dyDescent="0.25">
      <c r="A17" s="1"/>
      <c r="B17" s="1" t="s">
        <v>12</v>
      </c>
      <c r="C17" s="21">
        <v>5000</v>
      </c>
    </row>
    <row r="18" spans="1:3" ht="14.45" x14ac:dyDescent="0.3">
      <c r="A18" s="1"/>
      <c r="B18" s="1" t="s">
        <v>13</v>
      </c>
      <c r="C18" s="21">
        <v>11000</v>
      </c>
    </row>
    <row r="19" spans="1:3" x14ac:dyDescent="0.25">
      <c r="A19" s="2">
        <v>512</v>
      </c>
      <c r="B19" s="2" t="s">
        <v>14</v>
      </c>
      <c r="C19" s="20">
        <v>1000</v>
      </c>
    </row>
    <row r="20" spans="1:3" x14ac:dyDescent="0.25">
      <c r="A20" s="2">
        <v>518</v>
      </c>
      <c r="B20" s="2" t="s">
        <v>15</v>
      </c>
      <c r="C20" s="20">
        <f>SUM(C21:C25)</f>
        <v>202000</v>
      </c>
    </row>
    <row r="21" spans="1:3" ht="14.45" x14ac:dyDescent="0.3">
      <c r="A21" s="1"/>
      <c r="B21" s="1" t="s">
        <v>16</v>
      </c>
      <c r="C21" s="21">
        <v>16000</v>
      </c>
    </row>
    <row r="22" spans="1:3" x14ac:dyDescent="0.25">
      <c r="A22" s="1"/>
      <c r="B22" s="1" t="s">
        <v>17</v>
      </c>
      <c r="C22" s="21">
        <v>80500</v>
      </c>
    </row>
    <row r="23" spans="1:3" x14ac:dyDescent="0.25">
      <c r="A23" s="1"/>
      <c r="B23" s="1" t="s">
        <v>18</v>
      </c>
      <c r="C23" s="21">
        <v>72000</v>
      </c>
    </row>
    <row r="24" spans="1:3" x14ac:dyDescent="0.25">
      <c r="A24" s="1"/>
      <c r="B24" s="1" t="s">
        <v>19</v>
      </c>
      <c r="C24" s="21">
        <v>12000</v>
      </c>
    </row>
    <row r="25" spans="1:3" x14ac:dyDescent="0.25">
      <c r="A25" s="1"/>
      <c r="B25" s="1" t="s">
        <v>20</v>
      </c>
      <c r="C25" s="21">
        <v>21500</v>
      </c>
    </row>
    <row r="26" spans="1:3" x14ac:dyDescent="0.25">
      <c r="A26" s="14" t="s">
        <v>21</v>
      </c>
      <c r="B26" s="12" t="s">
        <v>22</v>
      </c>
      <c r="C26" s="22">
        <v>3216360</v>
      </c>
    </row>
    <row r="27" spans="1:3" x14ac:dyDescent="0.25">
      <c r="A27" s="10" t="s">
        <v>21</v>
      </c>
      <c r="B27" s="2" t="s">
        <v>23</v>
      </c>
      <c r="C27" s="20">
        <v>15000</v>
      </c>
    </row>
    <row r="28" spans="1:3" x14ac:dyDescent="0.25">
      <c r="A28" s="2">
        <v>527</v>
      </c>
      <c r="B28" s="2" t="s">
        <v>24</v>
      </c>
      <c r="C28" s="20">
        <v>2000</v>
      </c>
    </row>
    <row r="29" spans="1:3" x14ac:dyDescent="0.25">
      <c r="A29" s="2">
        <v>527</v>
      </c>
      <c r="B29" s="2" t="s">
        <v>25</v>
      </c>
      <c r="C29" s="20">
        <v>12000</v>
      </c>
    </row>
    <row r="30" spans="1:3" x14ac:dyDescent="0.25">
      <c r="A30" s="2">
        <v>549</v>
      </c>
      <c r="B30" s="2" t="s">
        <v>26</v>
      </c>
      <c r="C30" s="20">
        <v>2200</v>
      </c>
    </row>
    <row r="31" spans="1:3" x14ac:dyDescent="0.25">
      <c r="A31" s="2">
        <v>551</v>
      </c>
      <c r="B31" s="2" t="s">
        <v>27</v>
      </c>
      <c r="C31" s="20">
        <v>36000</v>
      </c>
    </row>
    <row r="32" spans="1:3" x14ac:dyDescent="0.25">
      <c r="A32" s="2">
        <v>558</v>
      </c>
      <c r="B32" s="2" t="s">
        <v>28</v>
      </c>
      <c r="C32" s="20">
        <v>16300</v>
      </c>
    </row>
    <row r="33" spans="1:3" x14ac:dyDescent="0.25">
      <c r="A33" s="4" t="s">
        <v>29</v>
      </c>
      <c r="B33" s="4" t="s">
        <v>30</v>
      </c>
      <c r="C33" s="19">
        <f>C6+C12+C16+C20+C26+C27+C28+C29+C30+C31+C32+C19</f>
        <v>3676360</v>
      </c>
    </row>
    <row r="34" spans="1:3" x14ac:dyDescent="0.25">
      <c r="A34" s="23" t="s">
        <v>31</v>
      </c>
      <c r="B34" s="24"/>
      <c r="C34" s="25"/>
    </row>
    <row r="35" spans="1:3" x14ac:dyDescent="0.25">
      <c r="A35" s="2">
        <v>603</v>
      </c>
      <c r="B35" s="2" t="s">
        <v>33</v>
      </c>
      <c r="C35" s="16">
        <v>37000</v>
      </c>
    </row>
    <row r="36" spans="1:3" x14ac:dyDescent="0.25">
      <c r="A36" s="2">
        <v>649</v>
      </c>
      <c r="B36" s="2" t="s">
        <v>34</v>
      </c>
      <c r="C36" s="16">
        <v>3000</v>
      </c>
    </row>
    <row r="37" spans="1:3" x14ac:dyDescent="0.25">
      <c r="A37" s="12">
        <v>672</v>
      </c>
      <c r="B37" s="12" t="s">
        <v>35</v>
      </c>
      <c r="C37" s="17">
        <v>3216360</v>
      </c>
    </row>
    <row r="38" spans="1:3" x14ac:dyDescent="0.25">
      <c r="A38" s="2">
        <v>672</v>
      </c>
      <c r="B38" s="2" t="s">
        <v>47</v>
      </c>
      <c r="C38" s="16">
        <v>420000</v>
      </c>
    </row>
    <row r="39" spans="1:3" x14ac:dyDescent="0.25">
      <c r="A39" s="4" t="s">
        <v>29</v>
      </c>
      <c r="B39" s="4" t="s">
        <v>36</v>
      </c>
      <c r="C39" s="18">
        <f>SUM(C35:C38)</f>
        <v>3676360</v>
      </c>
    </row>
    <row r="40" spans="1:3" x14ac:dyDescent="0.25">
      <c r="A40" s="5"/>
      <c r="B40" s="5" t="s">
        <v>37</v>
      </c>
      <c r="C40" s="9">
        <f>C39-C33</f>
        <v>0</v>
      </c>
    </row>
    <row r="42" spans="1:3" x14ac:dyDescent="0.25">
      <c r="A42" t="s">
        <v>40</v>
      </c>
      <c r="B42" t="s">
        <v>41</v>
      </c>
    </row>
    <row r="43" spans="1:3" x14ac:dyDescent="0.25">
      <c r="A43" t="s">
        <v>42</v>
      </c>
      <c r="B43" t="s">
        <v>43</v>
      </c>
      <c r="C43" t="s">
        <v>48</v>
      </c>
    </row>
    <row r="44" spans="1:3" x14ac:dyDescent="0.25">
      <c r="A44" s="27" t="s">
        <v>49</v>
      </c>
    </row>
    <row r="45" spans="1:3" x14ac:dyDescent="0.25">
      <c r="A45" t="s">
        <v>50</v>
      </c>
    </row>
  </sheetData>
  <mergeCells count="4">
    <mergeCell ref="A1:C1"/>
    <mergeCell ref="A2:C2"/>
    <mergeCell ref="A4:C4"/>
    <mergeCell ref="A34:C3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2018</vt:lpstr>
      <vt:lpstr>2019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PLenka</dc:creator>
  <cp:lastModifiedBy>Admin</cp:lastModifiedBy>
  <cp:lastPrinted>2019-01-11T14:22:21Z</cp:lastPrinted>
  <dcterms:created xsi:type="dcterms:W3CDTF">2018-11-27T11:39:25Z</dcterms:created>
  <dcterms:modified xsi:type="dcterms:W3CDTF">2019-01-11T14:22:47Z</dcterms:modified>
</cp:coreProperties>
</file>